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T:\Common\Pillar_3\2023\2023 Q4\6_Publishing the board approved pack\Védett táblák_ENG_\"/>
    </mc:Choice>
  </mc:AlternateContent>
  <xr:revisionPtr revIDLastSave="0" documentId="8_{89C3892D-198A-433D-B2F2-876A2FC8732A}" xr6:coauthVersionLast="47" xr6:coauthVersionMax="47" xr10:uidLastSave="{00000000-0000-0000-0000-000000000000}"/>
  <bookViews>
    <workbookView xWindow="-120" yWindow="-120" windowWidth="20730" windowHeight="11160" xr2:uid="{00A0AEF3-49AF-411B-B616-DD16F59C7E15}"/>
  </bookViews>
  <sheets>
    <sheet name="Index" sheetId="44" r:id="rId1"/>
    <sheet name="EU KM1" sheetId="33" r:id="rId2"/>
    <sheet name="EU OV1" sheetId="38" r:id="rId3"/>
    <sheet name="EU LI1" sheetId="43" r:id="rId4"/>
    <sheet name="EU_LI2" sheetId="46" r:id="rId5"/>
    <sheet name="EU_LI3" sheetId="47" r:id="rId6"/>
    <sheet name="EU CC1" sheetId="1" r:id="rId7"/>
    <sheet name="EU CC2" sheetId="2" r:id="rId8"/>
    <sheet name="EU CCA" sheetId="45" r:id="rId9"/>
    <sheet name="EU CCYB1" sheetId="3" r:id="rId10"/>
    <sheet name="EU CCYB2" sheetId="4" r:id="rId11"/>
    <sheet name="EU LR1" sheetId="39" r:id="rId12"/>
    <sheet name="EU LR2" sheetId="40" r:id="rId13"/>
    <sheet name="EU LR3" sheetId="41" r:id="rId14"/>
    <sheet name="EU LIQ1" sheetId="34" r:id="rId15"/>
    <sheet name="EU LIQ2" sheetId="35" r:id="rId16"/>
    <sheet name="EU CR1" sheetId="19" r:id="rId17"/>
    <sheet name="EU CR1-A" sheetId="20" r:id="rId18"/>
    <sheet name="EU CR2a" sheetId="21" r:id="rId19"/>
    <sheet name="EU CQ1" sheetId="11" r:id="rId20"/>
    <sheet name="EU CQ2" sheetId="12" r:id="rId21"/>
    <sheet name="EU CQ3" sheetId="13" r:id="rId22"/>
    <sheet name="EU CQ4" sheetId="14" r:id="rId23"/>
    <sheet name="EU CQ5" sheetId="15" r:id="rId24"/>
    <sheet name="EU CQ6" sheetId="16" r:id="rId25"/>
    <sheet name="EU CQ7" sheetId="17" r:id="rId26"/>
    <sheet name="EU CQ8" sheetId="18" r:id="rId27"/>
    <sheet name="EU CR3" sheetId="22" r:id="rId28"/>
    <sheet name="EU CR4" sheetId="23" r:id="rId29"/>
    <sheet name="EU CR5" sheetId="24" r:id="rId30"/>
    <sheet name="EU CCR1" sheetId="5" r:id="rId31"/>
    <sheet name="EU CCR2" sheetId="6" r:id="rId32"/>
    <sheet name="EU CCR3" sheetId="7" r:id="rId33"/>
    <sheet name="EU CCR5" sheetId="32" r:id="rId34"/>
    <sheet name="EU OR1" sheetId="37" r:id="rId35"/>
    <sheet name="EU PV1" sheetId="42" r:id="rId36"/>
    <sheet name="REM1" sheetId="48" r:id="rId37"/>
    <sheet name="REM2" sheetId="49" r:id="rId38"/>
    <sheet name="REM3" sheetId="50" r:id="rId39"/>
    <sheet name="REM4" sheetId="51" r:id="rId40"/>
    <sheet name="REM5" sheetId="52" r:id="rId41"/>
    <sheet name="EU AE1" sheetId="8" r:id="rId42"/>
    <sheet name="EU AE2" sheetId="9" r:id="rId43"/>
    <sheet name="EU AE3" sheetId="10" r:id="rId44"/>
  </sheets>
  <definedNames>
    <definedName name="_xlnm._FilterDatabase" localSheetId="0" hidden="1">Index!#REF!</definedName>
    <definedName name="AszDefErvKezdet" localSheetId="8">#REF!</definedName>
    <definedName name="AszDefErvKezdet" localSheetId="4">#REF!</definedName>
    <definedName name="AszDefErvKezdet" localSheetId="5">#REF!</definedName>
    <definedName name="AszDefErvKezdet" localSheetId="0">#REF!</definedName>
    <definedName name="AszDefErvKezdet">#REF!</definedName>
    <definedName name="AszDefErvVege" localSheetId="8">#REF!</definedName>
    <definedName name="AszDefErvVege" localSheetId="4">#REF!</definedName>
    <definedName name="AszDefErvVege" localSheetId="5">#REF!</definedName>
    <definedName name="AszDefErvVege" localSheetId="0">#REF!</definedName>
    <definedName name="AszDefErvVege">#REF!</definedName>
    <definedName name="AszDefGyakorisag" localSheetId="8">#REF!</definedName>
    <definedName name="AszDefGyakorisag" localSheetId="4">#REF!</definedName>
    <definedName name="AszDefGyakorisag" localSheetId="5">#REF!</definedName>
    <definedName name="AszDefGyakorisag" localSheetId="0">#REF!</definedName>
    <definedName name="AszDefGyakorisag">#REF!</definedName>
    <definedName name="AszDefGyakorisagKivetel" localSheetId="4">#REF!</definedName>
    <definedName name="AszDefGyakorisagKivetel" localSheetId="5">#REF!</definedName>
    <definedName name="AszDefGyakorisagKivetel" localSheetId="0">#REF!</definedName>
    <definedName name="AszDefGyakorisagKivetel">#REF!</definedName>
    <definedName name="AszDefGyakorisagKivetelParKod" localSheetId="4">#REF!</definedName>
    <definedName name="AszDefGyakorisagKivetelParKod" localSheetId="5">#REF!</definedName>
    <definedName name="AszDefGyakorisagKivetelParKod" localSheetId="0">#REF!</definedName>
    <definedName name="AszDefGyakorisagKivetelParKod">#REF!</definedName>
    <definedName name="AszDefKivetel" localSheetId="4">#REF!</definedName>
    <definedName name="AszDefKivetel" localSheetId="5">#REF!</definedName>
    <definedName name="AszDefKivetel" localSheetId="0">#REF!</definedName>
    <definedName name="AszDefKivetel">#REF!</definedName>
    <definedName name="AszDefKod" localSheetId="4">#REF!</definedName>
    <definedName name="AszDefKod" localSheetId="5">#REF!</definedName>
    <definedName name="AszDefKod" localSheetId="0">#REF!</definedName>
    <definedName name="AszDefKod">#REF!</definedName>
    <definedName name="AszDefMegnevezes" localSheetId="4">#REF!</definedName>
    <definedName name="AszDefMegnevezes" localSheetId="5">#REF!</definedName>
    <definedName name="AszDefMegnevezes" localSheetId="0">#REF!</definedName>
    <definedName name="AszDefMegnevezes">#REF!</definedName>
    <definedName name="AszDefVerzio" localSheetId="4">#REF!</definedName>
    <definedName name="AszDefVerzio" localSheetId="5">#REF!</definedName>
    <definedName name="AszDefVerzio" localSheetId="0">#REF!</definedName>
    <definedName name="AszDefVerzio">#REF!</definedName>
    <definedName name="AszDefVerzioDatuma" localSheetId="4">#REF!</definedName>
    <definedName name="AszDefVerzioDatuma" localSheetId="5">#REF!</definedName>
    <definedName name="AszDefVerzioDatuma" localSheetId="0">#REF!</definedName>
    <definedName name="AszDefVerzioDatuma">#REF!</definedName>
    <definedName name="ErvKezdete">#REF!</definedName>
    <definedName name="ErvVege">#REF!</definedName>
    <definedName name="FormaiSzabaly.Adattipus">#REF!</definedName>
    <definedName name="FormaiSzabaly.Kulcs">#REF!</definedName>
    <definedName name="FormaiSzabaly.Megszoritas">#REF!</definedName>
    <definedName name="FormaiSzabaly.Minta">#REF!</definedName>
    <definedName name="FormaiSzabaly.NA">#REF!</definedName>
    <definedName name="FormaiSzabaly.NPA">#REF!</definedName>
    <definedName name="FormaiSzabaly.NPAelfogadas">#REF!</definedName>
    <definedName name="FormaiSzabaly.Oszlopig">#REF!</definedName>
    <definedName name="FormaiSzabaly.Oszloptol">#REF!</definedName>
    <definedName name="FormaiSzabaly.Parameterek">#REF!</definedName>
    <definedName name="FormaiSzabaly.Sorig">#REF!</definedName>
    <definedName name="FormaiSzabaly.Sorszam">#REF!</definedName>
    <definedName name="FormaiSzabaly.Sortol">#REF!</definedName>
    <definedName name="FormaiSzabalyok.Adattipus">#REF!</definedName>
    <definedName name="FormaiSzabalyok.Kulcs">#REF!</definedName>
    <definedName name="FormaiSzabalyok.Megszoritas">#REF!</definedName>
    <definedName name="FormaiSzabalyok.Minta">#REF!</definedName>
    <definedName name="FormaiSzabalyok.NA">#REF!</definedName>
    <definedName name="FormaiSzabalyok.Oszlopig">#REF!</definedName>
    <definedName name="FormaiSzabalyok.Oszloptol">#REF!</definedName>
    <definedName name="FormaiSzabalyok.Parameterek">#REF!</definedName>
    <definedName name="FormaiSzabalyok.Sorig">#REF!</definedName>
    <definedName name="FormaiSzabalyok.Sorszam">#REF!</definedName>
    <definedName name="FormaiSzabalyok.Sortol">#REF!</definedName>
    <definedName name="Jelmagyarazat">#REF!</definedName>
    <definedName name="Kod" localSheetId="8">#REF!</definedName>
    <definedName name="Kod" localSheetId="4">#REF!</definedName>
    <definedName name="Kod" localSheetId="5">#REF!</definedName>
    <definedName name="Kod" localSheetId="0">#REF!</definedName>
    <definedName name="Kod">#REF!</definedName>
    <definedName name="Megnevezes">#REF!</definedName>
    <definedName name="PIII_EBA_CCYB1_04">#REF!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41">'EU AE1'!$C$4:$K$17</definedName>
    <definedName name="_xlnm.Print_Area" localSheetId="42">'EU AE2'!$C$4:$G$22</definedName>
    <definedName name="_xlnm.Print_Area" localSheetId="43">'EU AE3'!$C$4:$E$8</definedName>
    <definedName name="_xlnm.Print_Area" localSheetId="6">'EU CC1'!$B$2:$E$124</definedName>
    <definedName name="_xlnm.Print_Area" localSheetId="7">'EU CC2'!$B$2:$F$51</definedName>
    <definedName name="_xlnm.Print_Area" localSheetId="8">'EU CCA'!$B$2:$D$54</definedName>
    <definedName name="_xlnm.Print_Area" localSheetId="30">'EU CCR1'!$B$2:$K$17</definedName>
    <definedName name="_xlnm.Print_Area" localSheetId="31">'EU CCR2'!$B$2:$E$13</definedName>
    <definedName name="_xlnm.Print_Area" localSheetId="32">'EU CCR3'!$B$2:$O$19</definedName>
    <definedName name="_xlnm.Print_Area" localSheetId="33">'EU CCR5'!$C$2:$K$16</definedName>
    <definedName name="_xlnm.Print_Area" localSheetId="9">'EU CCYB1'!$B$3:$P$31</definedName>
    <definedName name="_xlnm.Print_Area" localSheetId="10">'EU CCYB2'!$B$2:$D$7</definedName>
    <definedName name="_xlnm.Print_Area" localSheetId="19">'EU CQ1'!$B$2:$J$17</definedName>
    <definedName name="_xlnm.Print_Area" localSheetId="20">'EU CQ2'!$B$2:$C$7</definedName>
    <definedName name="_xlnm.Print_Area" localSheetId="21">'EU CQ3'!$B$2:$O$33</definedName>
    <definedName name="_xlnm.Print_Area" localSheetId="22">'EU CQ4'!$B$2:$I$31</definedName>
    <definedName name="_xlnm.Print_Area" localSheetId="23">'EU CQ5'!$B$2:$H$28</definedName>
    <definedName name="_xlnm.Print_Area" localSheetId="24">'EU CQ6'!$B$2:$O$22</definedName>
    <definedName name="_xlnm.Print_Area" localSheetId="25">'EU CQ7'!$B$2:$D$14</definedName>
    <definedName name="_xlnm.Print_Area" localSheetId="26">'EU CQ8'!$B$2:$N$14</definedName>
    <definedName name="_xlnm.Print_Area" localSheetId="16">'EU CR1'!$B$2:$R$32</definedName>
    <definedName name="_xlnm.Print_Area" localSheetId="17">'EU CR1-A'!$B$2:$I$12</definedName>
    <definedName name="_xlnm.Print_Area" localSheetId="18">'EU CR2a'!$C$2:$E$18</definedName>
    <definedName name="_xlnm.Print_Area" localSheetId="27">'EU CR3'!$C$2:$H$14</definedName>
    <definedName name="_xlnm.Print_Area" localSheetId="28">'EU CR4'!$C$2:$I$23</definedName>
    <definedName name="_xlnm.Print_Area" localSheetId="29">'EU CR5'!$C$2:$T$23</definedName>
    <definedName name="_xlnm.Print_Area" localSheetId="1">'EU KM1'!$B$2:$H$51</definedName>
    <definedName name="_xlnm.Print_Area" localSheetId="3">'EU LI1'!$B$2:$J$36</definedName>
    <definedName name="_xlnm.Print_Area" localSheetId="14">'EU LIQ1'!$B$2:$K$46</definedName>
    <definedName name="_xlnm.Print_Area" localSheetId="15">'EU LIQ2'!$B$2:$M$56</definedName>
    <definedName name="_xlnm.Print_Area" localSheetId="11">'EU LR1'!$B$2:$D$22</definedName>
    <definedName name="_xlnm.Print_Area" localSheetId="12">'EU LR2'!$B$2:$E$72</definedName>
    <definedName name="_xlnm.Print_Area" localSheetId="13">'EU LR3'!$B$2:$D$19</definedName>
    <definedName name="_xlnm.Print_Area" localSheetId="34">'EU OR1'!$B$2:$H$13</definedName>
    <definedName name="_xlnm.Print_Area" localSheetId="2">'EU OV1'!$B$2:$F$35</definedName>
    <definedName name="_xlnm.Print_Area" localSheetId="35">'EU PV1'!$B$2:$M$8</definedName>
    <definedName name="_xlnm.Print_Area" localSheetId="4">EU_LI2!$B$2:$H$19</definedName>
    <definedName name="_xlnm.Print_Area" localSheetId="5">EU_LI3!$B$2:$I$14</definedName>
    <definedName name="_xlnm.Print_Area" localSheetId="36">'REM1'!$A$2:$H$29</definedName>
    <definedName name="_xlnm.Print_Area" localSheetId="37">'REM2'!$A$2:$G$20</definedName>
    <definedName name="_xlnm.Print_Area" localSheetId="38">'REM3'!$A$2:$J$31</definedName>
    <definedName name="_xlnm.Print_Area" localSheetId="39">'REM4'!$B$2:$H$18</definedName>
    <definedName name="_xlnm.Print_Area" localSheetId="40">'REM5'!$B$2:$M$13</definedName>
    <definedName name="_xlnm.Print_Titles" localSheetId="9">'EU CCYB1'!$6:$7</definedName>
    <definedName name="TablaKod">#REF!</definedName>
    <definedName name="Tablaszerkezet.Hierarchia">#REF!</definedName>
    <definedName name="Tablaszerkezet.Sorkod">#REF!</definedName>
    <definedName name="Tablaszerkezet.SorMegnevezes">#REF!</definedName>
    <definedName name="Tablaszerkezet.Sorszam">#REF!</definedName>
    <definedName name="Tablaszerkezet.ZTengelykodja">#REF!</definedName>
    <definedName name="TablaSzerkezetElsoCella">#REF!</definedName>
    <definedName name="Verzio" localSheetId="8">#REF!</definedName>
    <definedName name="Verzio" localSheetId="4">#REF!</definedName>
    <definedName name="Verzio" localSheetId="5">#REF!</definedName>
    <definedName name="Verzio" localSheetId="0">#REF!</definedName>
    <definedName name="Verzio">#REF!</definedName>
    <definedName name="VerzioDatuma" localSheetId="8">#REF!</definedName>
    <definedName name="VerzioDatuma" localSheetId="4">#REF!</definedName>
    <definedName name="VerzioDatuma" localSheetId="5">#REF!</definedName>
    <definedName name="VerzioDatuma" localSheetId="0">#REF!</definedName>
    <definedName name="VerzioDatuma">#REF!</definedName>
    <definedName name="ZTengely.KodtarNev">#REF!</definedName>
    <definedName name="ZTengelyek.Csoport">#REF!</definedName>
    <definedName name="ZTengelyek.Elemek">#REF!</definedName>
    <definedName name="ZTengelyek.Kod">#REF!</definedName>
    <definedName name="ZTengelyek.Kodtar">#REF!</definedName>
    <definedName name="ZTengelyek.Megnevezes">#REF!</definedName>
    <definedName name="ZTengelyek.Tipus">#REF!</definedName>
    <definedName name="ZTengelyKodtarAngolMegnevezes">#REF!</definedName>
    <definedName name="ZTengelyKodtarErvKezdet">#REF!</definedName>
    <definedName name="ZTengelyKodtarErvVege">#REF!</definedName>
    <definedName name="ZTengelyKodtarKod">#REF!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34" l="1"/>
  <c r="I8" i="34" s="1"/>
  <c r="J8" i="34" s="1"/>
  <c r="K8" i="34" s="1"/>
  <c r="F8" i="37"/>
  <c r="E8" i="37" s="1"/>
  <c r="D8" i="37" s="1"/>
  <c r="D10" i="2"/>
  <c r="E10" i="2" s="1"/>
  <c r="D6" i="40"/>
  <c r="E6" i="40" s="1"/>
  <c r="D6" i="33"/>
  <c r="E6" i="33" s="1"/>
  <c r="F6" i="33" s="1"/>
  <c r="G6" i="33" s="1"/>
  <c r="H6" i="33" s="1"/>
  <c r="D7" i="38"/>
  <c r="E7" i="38" s="1"/>
  <c r="F7" i="38"/>
  <c r="D8" i="34"/>
  <c r="E8" i="34" s="1"/>
  <c r="F8" i="34" s="1"/>
  <c r="G8" i="34" s="1"/>
  <c r="B13" i="2" l="1"/>
  <c r="B14" i="2" s="1"/>
  <c r="B15" i="2" s="1"/>
  <c r="B16" i="2" s="1"/>
  <c r="B17" i="2" s="1"/>
  <c r="B18" i="2" s="1"/>
  <c r="B19" i="2" s="1"/>
  <c r="B20" i="2" s="1"/>
  <c r="B21" i="2" s="1"/>
  <c r="B22" i="2" s="1"/>
  <c r="B23" i="2" s="1"/>
  <c r="B24" i="2" s="1"/>
  <c r="B25" i="2" s="1"/>
  <c r="B26" i="2" s="1"/>
  <c r="B27" i="2" s="1"/>
  <c r="B29" i="2" s="1"/>
  <c r="B30" i="2" s="1"/>
  <c r="B31" i="2" s="1"/>
  <c r="B32" i="2" s="1"/>
  <c r="B33" i="2" s="1"/>
  <c r="B34" i="2" s="1"/>
  <c r="B35" i="2" s="1"/>
  <c r="B36" i="2" s="1"/>
  <c r="B37" i="2" s="1"/>
  <c r="B38" i="2" s="1"/>
  <c r="B39" i="2" s="1"/>
  <c r="B41" i="2" s="1"/>
  <c r="B42" i="2" s="1"/>
  <c r="B43" i="2" s="1"/>
  <c r="B44" i="2" s="1"/>
  <c r="B45" i="2" s="1"/>
  <c r="B46" i="2" s="1"/>
  <c r="B47" i="2" s="1"/>
  <c r="B48" i="2" s="1"/>
  <c r="B49" i="2" s="1"/>
  <c r="B50" i="2" s="1"/>
  <c r="B51" i="2" s="1"/>
  <c r="K3" i="34" l="1"/>
  <c r="J3" i="34"/>
  <c r="I3" i="34"/>
  <c r="H3" i="34"/>
  <c r="F12" i="20"/>
  <c r="I11" i="20" l="1"/>
  <c r="G12" i="20"/>
  <c r="E12" i="20"/>
  <c r="D12" i="20"/>
  <c r="H12" i="20"/>
  <c r="I10" i="20"/>
  <c r="I12" i="20" l="1"/>
</calcChain>
</file>

<file path=xl/sharedStrings.xml><?xml version="1.0" encoding="utf-8"?>
<sst xmlns="http://schemas.openxmlformats.org/spreadsheetml/2006/main" count="1969" uniqueCount="1316">
  <si>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</si>
  <si>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</si>
  <si>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</si>
  <si>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</si>
  <si>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</si>
  <si>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</si>
  <si>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</si>
  <si>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</si>
  <si>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</si>
  <si>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</si>
  <si>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</si>
  <si>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</si>
  <si>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</si>
  <si>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</si>
  <si>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</si>
  <si>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</si>
  <si>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</si>
  <si>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</si>
  <si>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</si>
  <si>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</si>
  <si>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</si>
  <si>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</si>
  <si>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</si>
  <si>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</si>
  <si>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</si>
  <si>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</si>
  <si>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</si>
  <si>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</si>
  <si>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</si>
  <si>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</si>
  <si>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</si>
  <si>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</si>
  <si>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</si>
  <si>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</si>
  <si>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</si>
  <si>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</si>
  <si>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</si>
  <si>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</si>
  <si>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</si>
  <si>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</si>
  <si>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</si>
  <si>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</si>
  <si>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</si>
  <si>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</si>
  <si>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</si>
  <si>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</si>
  <si>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</si>
  <si>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</si>
  <si>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</si>
  <si>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</si>
  <si>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</si>
  <si>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</si>
  <si>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</si>
  <si>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</si>
  <si>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</si>
  <si>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</si>
  <si>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</si>
  <si>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</si>
  <si>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</si>
  <si>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</si>
  <si>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</si>
  <si>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</si>
  <si>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</si>
  <si>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</si>
  <si>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</si>
  <si>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</si>
  <si>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</si>
  <si>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</si>
  <si>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</si>
  <si>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</si>
  <si>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</si>
  <si>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</si>
  <si>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</si>
  <si>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</si>
  <si>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</si>
  <si>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</si>
  <si>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</si>
  <si>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</si>
  <si>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</si>
  <si>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</si>
  <si>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</si>
  <si>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</si>
  <si>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</si>
  <si>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</si>
  <si>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</si>
  <si>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</si>
  <si>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</si>
  <si>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</si>
  <si>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</si>
  <si>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</si>
  <si>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</si>
  <si>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</si>
  <si>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</si>
  <si>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</si>
  <si>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</si>
  <si>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</si>
  <si>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</si>
  <si>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</si>
  <si>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</si>
  <si>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</si>
  <si>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</si>
  <si>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</si>
  <si>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</si>
  <si>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</si>
  <si>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</si>
  <si>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</si>
  <si>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</si>
  <si>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</si>
  <si>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</si>
  <si>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</si>
  <si>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</si>
  <si>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</si>
  <si>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</si>
  <si>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</si>
  <si>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</si>
  <si>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</si>
  <si>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</si>
  <si>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</si>
  <si>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</si>
  <si>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</si>
  <si>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</si>
  <si>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</si>
  <si>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</si>
  <si>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</si>
  <si>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</si>
  <si>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</si>
  <si>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</si>
  <si>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</si>
  <si>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Template EU CC2 - Reconciliation of regulatory own funds to balance sheet in the audited financial statements</t>
  </si>
  <si>
    <t>CAPITAL (Article 437)</t>
  </si>
  <si>
    <r>
      <rPr>
        <b/>
        <sz val="11"/>
        <rFont val="UniCredit"/>
        <charset val="238"/>
      </rPr>
      <t xml:space="preserve">Purpose: </t>
    </r>
    <r>
      <rPr>
        <sz val="11"/>
        <rFont val="UniCredit"/>
        <charset val="238"/>
      </rPr>
      <t>Accounting and Regulatory Balance Sheet reconciliation, with cross-reference to Transitional Own Funds items</t>
    </r>
  </si>
  <si>
    <t>a</t>
  </si>
  <si>
    <t>c</t>
  </si>
  <si>
    <t>Balance sheet as in published financial statements</t>
  </si>
  <si>
    <t>Reference</t>
  </si>
  <si>
    <r>
      <t xml:space="preserve">Assets - </t>
    </r>
    <r>
      <rPr>
        <i/>
        <sz val="11"/>
        <color rgb="FF000000"/>
        <rFont val="UniCredit"/>
        <charset val="238"/>
      </rPr>
      <t>Breakdown by asset clases according to the balance sheet in the published financial statements</t>
    </r>
  </si>
  <si>
    <t>Intangible assets</t>
  </si>
  <si>
    <t>Other assets</t>
  </si>
  <si>
    <t>Total assets</t>
  </si>
  <si>
    <r>
      <t>Liabilities</t>
    </r>
    <r>
      <rPr>
        <i/>
        <sz val="11"/>
        <color rgb="FF000000"/>
        <rFont val="UniCredit"/>
        <charset val="238"/>
      </rPr>
      <t xml:space="preserve"> - Breakdown by liability clases according to the balance sheet in the published financial statements</t>
    </r>
  </si>
  <si>
    <t>Financial liabilities held for trading</t>
  </si>
  <si>
    <t>Other liabilities</t>
  </si>
  <si>
    <t>Total liabilities</t>
  </si>
  <si>
    <t>Shareholders' Equity</t>
  </si>
  <si>
    <t>Share capital</t>
  </si>
  <si>
    <t>Share premium</t>
  </si>
  <si>
    <t>Accumulated other comprehensive income</t>
  </si>
  <si>
    <t>Profit reserves</t>
  </si>
  <si>
    <t>Profit / loss from current year</t>
  </si>
  <si>
    <t>EU CCyB1 - Geographical distribution of credit exposures relevant for the calculation of the countercyclical buffer</t>
  </si>
  <si>
    <t>b</t>
  </si>
  <si>
    <t>d</t>
  </si>
  <si>
    <t>e</t>
  </si>
  <si>
    <t>f</t>
  </si>
  <si>
    <t>g</t>
  </si>
  <si>
    <t>h</t>
  </si>
  <si>
    <t>i</t>
  </si>
  <si>
    <t>j</t>
  </si>
  <si>
    <t>k</t>
  </si>
  <si>
    <t>l</t>
  </si>
  <si>
    <t>m</t>
  </si>
  <si>
    <t>General credit exposures</t>
  </si>
  <si>
    <t>Relevant credit exposures – Market risk</t>
  </si>
  <si>
    <t>Securitisation exposures  Exposure value for non-trading book</t>
  </si>
  <si>
    <t>Total exposure value</t>
  </si>
  <si>
    <t>Own fund requirements</t>
  </si>
  <si>
    <t xml:space="preserve">Risk-weighted exposure amounts </t>
  </si>
  <si>
    <t>Own fund requirements weights
(%)</t>
  </si>
  <si>
    <t>Countercyclical buffer rate
(%)</t>
  </si>
  <si>
    <t>Exposure value under the standardised approach</t>
  </si>
  <si>
    <t>Exposure value under the IRB approach</t>
  </si>
  <si>
    <t>Sum of long and short positions of trading book exposures for SA</t>
  </si>
  <si>
    <t>Value of trading book exposures for internal models</t>
  </si>
  <si>
    <t>Relevant credit risk exposures - Credit risk</t>
  </si>
  <si>
    <t xml:space="preserve">Relevant credit exposures – Securitisation positions in the non-trading book </t>
  </si>
  <si>
    <t xml:space="preserve"> Total</t>
  </si>
  <si>
    <t>010</t>
  </si>
  <si>
    <t xml:space="preserve">Breakdown by country </t>
  </si>
  <si>
    <t>020</t>
  </si>
  <si>
    <t>Total</t>
  </si>
  <si>
    <t>Template EU CCyB2 - Amount of institution-specific countercyclical capital buffer</t>
  </si>
  <si>
    <t>Total risk exposure amount</t>
  </si>
  <si>
    <t>Institution specific countercyclical buffer rate</t>
  </si>
  <si>
    <t>030</t>
  </si>
  <si>
    <t xml:space="preserve">Institution specific countercyclical buffer requirement </t>
  </si>
  <si>
    <t>EU CCR1 – Analysis of CCR exposure by approach</t>
  </si>
  <si>
    <t>Replacement cost (RC)</t>
  </si>
  <si>
    <t>Potential future exposure  (PFE)</t>
  </si>
  <si>
    <t>EEPE</t>
  </si>
  <si>
    <r>
      <t>Alpha used for computing regulatory</t>
    </r>
    <r>
      <rPr>
        <sz val="10"/>
        <rFont val="Arial"/>
        <family val="2"/>
      </rPr>
      <t xml:space="preserve"> exposure value</t>
    </r>
  </si>
  <si>
    <t>Exposure value pre-CRM</t>
  </si>
  <si>
    <t>Exposure value post-CRM</t>
  </si>
  <si>
    <t>Exposure value</t>
  </si>
  <si>
    <t>RWEA</t>
  </si>
  <si>
    <t>EU1</t>
  </si>
  <si>
    <t>EU - Original Exposure Method (for derivatives)</t>
  </si>
  <si>
    <t>1.4</t>
  </si>
  <si>
    <t>EU2</t>
  </si>
  <si>
    <t>EU - Simplified SA-CCR (for derivatives)</t>
  </si>
  <si>
    <t>SA-CCR (for derivatives)</t>
  </si>
  <si>
    <t>IMM (for derivatives and SFTs)</t>
  </si>
  <si>
    <t>2a</t>
  </si>
  <si>
    <t>Of which securities financing transactions netting sets</t>
  </si>
  <si>
    <t>2b</t>
  </si>
  <si>
    <t>Of which derivatives and long settlement transactions netting sets</t>
  </si>
  <si>
    <t>2c</t>
  </si>
  <si>
    <t>Of which from contractual cross-product netting sets</t>
  </si>
  <si>
    <t>Financial collateral simple method (for SFTs)</t>
  </si>
  <si>
    <t>Financial collateral comprehensive method (for SFTs)</t>
  </si>
  <si>
    <t>VaR for SFTs</t>
  </si>
  <si>
    <t>EEU CCR2 – Transactions subject to own funds requirements for CVA risk</t>
  </si>
  <si>
    <r>
      <t>Exposure value</t>
    </r>
    <r>
      <rPr>
        <strike/>
        <sz val="10"/>
        <rFont val="Arial"/>
        <family val="2"/>
      </rPr>
      <t/>
    </r>
  </si>
  <si>
    <t>Total transactions subject to the Advanced method</t>
  </si>
  <si>
    <t xml:space="preserve">   (i) VaR component (including the 3× multiplier)</t>
  </si>
  <si>
    <t xml:space="preserve">   (ii) stressed VaR component (including the 3× multiplier)</t>
  </si>
  <si>
    <t>Transactions subject to the Standardised method</t>
  </si>
  <si>
    <t>EU4</t>
  </si>
  <si>
    <r>
      <rPr>
        <sz val="10"/>
        <rFont val="Arial"/>
        <family val="2"/>
      </rPr>
      <t>Transactions subject to the Alternative approach (Based on the Original Exposure Method</t>
    </r>
    <r>
      <rPr>
        <u/>
        <sz val="10"/>
        <rFont val="Arial"/>
        <family val="2"/>
      </rPr>
      <t>)</t>
    </r>
  </si>
  <si>
    <t xml:space="preserve">Total transactions subject to own funds requirements for CVA risk </t>
  </si>
  <si>
    <t>EU CCR3 – Standardised approach – CCR exposures by regulatory exposure class and risk weights</t>
  </si>
  <si>
    <t>Risk weight</t>
  </si>
  <si>
    <r>
      <rPr>
        <sz val="10"/>
        <color rgb="FFFF0000"/>
        <rFont val="Arial"/>
        <family val="2"/>
      </rPr>
      <t xml:space="preserve"> </t>
    </r>
    <r>
      <rPr>
        <strike/>
        <sz val="10"/>
        <color rgb="FFFF0000"/>
        <rFont val="Arial"/>
        <family val="2"/>
      </rPr>
      <t>l</t>
    </r>
  </si>
  <si>
    <t>Others</t>
  </si>
  <si>
    <r>
      <t>Total exposure value</t>
    </r>
    <r>
      <rPr>
        <sz val="11"/>
        <rFont val="Calibri"/>
        <family val="2"/>
        <scheme val="minor"/>
      </rPr>
      <t xml:space="preserve"> </t>
    </r>
  </si>
  <si>
    <t xml:space="preserve">Central governments or central banks </t>
  </si>
  <si>
    <t xml:space="preserve">Regional government or local authorities </t>
  </si>
  <si>
    <t>Public sector entities</t>
  </si>
  <si>
    <t>Multilateral development banks</t>
  </si>
  <si>
    <t>International organisations</t>
  </si>
  <si>
    <t>Institutions</t>
  </si>
  <si>
    <t>Corporates</t>
  </si>
  <si>
    <t>Retail</t>
  </si>
  <si>
    <t>Institutions and corporates with a short-term credit assessment</t>
  </si>
  <si>
    <t>Other items</t>
  </si>
  <si>
    <t>Template EU AE1 - Encumbered and unencumbered assets</t>
  </si>
  <si>
    <t>Carrying amount of encumbered assets</t>
  </si>
  <si>
    <t>Fair value of encumbered assets</t>
  </si>
  <si>
    <t>Carrying amount of unencumbered assets</t>
  </si>
  <si>
    <t>Fair value of unencumbered assets</t>
  </si>
  <si>
    <t>(in million HUF)</t>
  </si>
  <si>
    <t>of which notionally eligible EHQLA and HQLA</t>
  </si>
  <si>
    <t>of which EHQLA and HQLA</t>
  </si>
  <si>
    <t>Assets of the reporting institution</t>
  </si>
  <si>
    <t>Equity instruments</t>
  </si>
  <si>
    <t>Debt securities</t>
  </si>
  <si>
    <t>of which: covered bonds</t>
  </si>
  <si>
    <t>of which: securitisations</t>
  </si>
  <si>
    <t>of which: issued by general governments</t>
  </si>
  <si>
    <t>of which: issued by financial corporations</t>
  </si>
  <si>
    <t>of which: issued by non-financial corporations</t>
  </si>
  <si>
    <t>Template EU AE2 - Collateral received and own debt securities issued</t>
  </si>
  <si>
    <t>Fair value of encumbered collateral received or own debt securities issued</t>
  </si>
  <si>
    <t>Unencumbered</t>
  </si>
  <si>
    <t>Fair value of collateral received or own debt securities issued available for encumbrance</t>
  </si>
  <si>
    <r>
      <t>Collateral received by the</t>
    </r>
    <r>
      <rPr>
        <b/>
        <sz val="11"/>
        <rFont val="Calibri"/>
        <family val="2"/>
        <charset val="238"/>
        <scheme val="minor"/>
      </rPr>
      <t xml:space="preserve"> </t>
    </r>
    <r>
      <rPr>
        <b/>
        <sz val="11"/>
        <rFont val="Calibri"/>
        <family val="2"/>
        <scheme val="minor"/>
      </rPr>
      <t>disclosing institution</t>
    </r>
  </si>
  <si>
    <t>Loans on demand</t>
  </si>
  <si>
    <t>Loans and advances other than loans on demand</t>
  </si>
  <si>
    <t>Other collateral received</t>
  </si>
  <si>
    <t xml:space="preserve">Own debt securities issued other than own covered bonds or securitisations </t>
  </si>
  <si>
    <t xml:space="preserve"> Own covered bonds and securitisation issued and not yet pledged</t>
  </si>
  <si>
    <t xml:space="preserve">TOTAL COLLATERAL RECEIVED AND OWN DEBT SECURITIES ISSUED </t>
  </si>
  <si>
    <t>Template EU AE3 - Sources of encumbrance</t>
  </si>
  <si>
    <t>Matching liabilities, contingent liabilities or securities lent</t>
  </si>
  <si>
    <t>Assets, collateral received and own
debt securities issued other than covered bonds and securitisations encumbered</t>
  </si>
  <si>
    <t>debt securities issued other than covered bonds and ABSs encumbered</t>
  </si>
  <si>
    <t>Carrying amount of selected financial liabilities</t>
  </si>
  <si>
    <t>EU CQ1: Credit quality of forborne exposures</t>
  </si>
  <si>
    <t>Gross carrying amount/nominal amount of exposures with forbearance measures</t>
  </si>
  <si>
    <t>Accumulated impairment, accumulated negative changes in fair value due to credit risk and provisions</t>
  </si>
  <si>
    <t>Collateral received and financial guarantees received on forborne exposures</t>
  </si>
  <si>
    <t>Performing forborne</t>
  </si>
  <si>
    <t>Non-performing forborne</t>
  </si>
  <si>
    <t>On performing forborne exposures</t>
  </si>
  <si>
    <t>On non-performing forborne exposures</t>
  </si>
  <si>
    <t>Of which collateral and financial guarantees received on non-performing exposures with forbearance measures</t>
  </si>
  <si>
    <t>Of which defaulted</t>
  </si>
  <si>
    <t>Of which impaired</t>
  </si>
  <si>
    <t>Loans and advances</t>
  </si>
  <si>
    <t>Central banks</t>
  </si>
  <si>
    <t>General governments</t>
  </si>
  <si>
    <t>Credit institutions</t>
  </si>
  <si>
    <t>Other financial corporations</t>
  </si>
  <si>
    <t>Non-financial corporations</t>
  </si>
  <si>
    <t>Households</t>
  </si>
  <si>
    <t>Debt Securities</t>
  </si>
  <si>
    <t>Loan commitments given</t>
  </si>
  <si>
    <t>EU CQ2: Quality of forbearance</t>
  </si>
  <si>
    <t>Gross carrying amount of forborne exposures</t>
  </si>
  <si>
    <t>Loans and advances that have been forborne more than twice</t>
  </si>
  <si>
    <t>Non-performing forborne loans and advances that failed to meet the non-performing exit criteria</t>
  </si>
  <si>
    <t>EU CQ3: Credit quality of performing and non-performing exposures by past due days</t>
  </si>
  <si>
    <t>Gross carrying amount / Nominal amount</t>
  </si>
  <si>
    <t>Performing exposures</t>
  </si>
  <si>
    <t>Non-performing exposures</t>
  </si>
  <si>
    <t>Not past due or Past due &lt; = 30 days</t>
  </si>
  <si>
    <t>Past due &gt; 30 days &lt; = 90 days</t>
  </si>
  <si>
    <t>Unlikely to pay that are not past-due or past-due &lt; = 90 days</t>
  </si>
  <si>
    <t>Past due &gt; 90 days &lt;= 180 days</t>
  </si>
  <si>
    <t>Past due &gt; 180 days &lt; =1 year</t>
  </si>
  <si>
    <t>Past due &gt; 1 year &lt;= 2 years</t>
  </si>
  <si>
    <t>Past due &gt; 2 year &lt;= 5 years</t>
  </si>
  <si>
    <t>Past due &gt; 5 year &lt;= 7 years</t>
  </si>
  <si>
    <t>Past due &gt; 7 years</t>
  </si>
  <si>
    <t>Cash balances at central banks and other demand deposits</t>
  </si>
  <si>
    <t xml:space="preserve">     Central banks</t>
  </si>
  <si>
    <t xml:space="preserve">     General governments</t>
  </si>
  <si>
    <t xml:space="preserve">     Credit institutions</t>
  </si>
  <si>
    <t xml:space="preserve">     Other financial corporations</t>
  </si>
  <si>
    <t xml:space="preserve">     Non-financial corporations</t>
  </si>
  <si>
    <t xml:space="preserve">      Of which SMEs</t>
  </si>
  <si>
    <t xml:space="preserve">     Households</t>
  </si>
  <si>
    <t>Off-balance sheet exposures</t>
  </si>
  <si>
    <r>
      <t>EU CQ4: Quality of non-performing exposures by geography</t>
    </r>
    <r>
      <rPr>
        <sz val="10"/>
        <rFont val="Calibri"/>
        <family val="2"/>
        <scheme val="minor"/>
      </rPr>
      <t> </t>
    </r>
  </si>
  <si>
    <t>Gross carrying/nominal amount</t>
  </si>
  <si>
    <t>Accumulated impairment</t>
  </si>
  <si>
    <t>Provisions on off-balance-sheet commitments and financial guarantees given</t>
  </si>
  <si>
    <t>Accumulated negative changes in fair value due to credit risk on non-performing exposures</t>
  </si>
  <si>
    <t>of which: non-performing</t>
  </si>
  <si>
    <t>of which: subject to impairment</t>
  </si>
  <si>
    <t>of which: defaulted</t>
  </si>
  <si>
    <t>On-balance-sheet exposures</t>
  </si>
  <si>
    <t>Hungary</t>
  </si>
  <si>
    <t>United Kingdom</t>
  </si>
  <si>
    <t>Germany</t>
  </si>
  <si>
    <t>Slovakia</t>
  </si>
  <si>
    <t>Netherlands</t>
  </si>
  <si>
    <t>Other countries</t>
  </si>
  <si>
    <t>Off-balance-sheet exposures</t>
  </si>
  <si>
    <t>EU CQ5: Credit quality of loans and advances to non-financial corporations by industry</t>
  </si>
  <si>
    <t>Gross carrying amount</t>
  </si>
  <si>
    <t>of which: loans and advances subject to impairment</t>
  </si>
  <si>
    <t>Agriculture, forestry and fishing</t>
  </si>
  <si>
    <t>Mining and quarrying</t>
  </si>
  <si>
    <t>Manufacturing</t>
  </si>
  <si>
    <t>Electricity, gas, steam and air conditioning supply</t>
  </si>
  <si>
    <t>Water supply</t>
  </si>
  <si>
    <t>Construction</t>
  </si>
  <si>
    <t>Wholesale and retail trade</t>
  </si>
  <si>
    <t>Transport and storage</t>
  </si>
  <si>
    <t>Accommodation and food service activities</t>
  </si>
  <si>
    <t>Information and communication</t>
  </si>
  <si>
    <t>Financial and insurance actvities</t>
  </si>
  <si>
    <t>Real estate activities</t>
  </si>
  <si>
    <t>Professional, scientific and technical activities</t>
  </si>
  <si>
    <t>Administrative and support service activities</t>
  </si>
  <si>
    <t>Public administration and defense, compulsory social security</t>
  </si>
  <si>
    <t>Education</t>
  </si>
  <si>
    <t>Human health services and social work activities</t>
  </si>
  <si>
    <t>Arts, entertainment and recreation</t>
  </si>
  <si>
    <t>Other services</t>
  </si>
  <si>
    <t xml:space="preserve">EU CQ6: Collateral valuation - loans and advances </t>
  </si>
  <si>
    <t xml:space="preserve">  Loans and advances</t>
  </si>
  <si>
    <t xml:space="preserve">  Performing</t>
  </si>
  <si>
    <t xml:space="preserve">  Non Performing</t>
  </si>
  <si>
    <t>Unlikely to pay that are not past due or past due &lt;= 90 days</t>
  </si>
  <si>
    <t xml:space="preserve">  Past due &gt; 90 days</t>
  </si>
  <si>
    <t>of which past due &gt; 30 days &lt;= 90 days</t>
  </si>
  <si>
    <t>of which Past due &gt; 90 days &lt;= 180 days</t>
  </si>
  <si>
    <t>of which Past due &gt; 180 days &lt;= 1 year</t>
  </si>
  <si>
    <t>of which Past due &gt; 1 years &lt;=2 years</t>
  </si>
  <si>
    <t>of which Past due &gt; 2 years &lt;=5 years</t>
  </si>
  <si>
    <t>of which Past due &gt; 5 years &lt;=7 years</t>
  </si>
  <si>
    <t>of which Past due &gt; 7 years</t>
  </si>
  <si>
    <t xml:space="preserve">     Of which: secured</t>
  </si>
  <si>
    <t xml:space="preserve">          Of which: secured with Immovable property</t>
  </si>
  <si>
    <t xml:space="preserve">               Of which: instruments with LTV higher than 60% and lower or equal to 80%</t>
  </si>
  <si>
    <t xml:space="preserve">               Of which: instruments with LTV higher than 80% and lower or equal to 100%</t>
  </si>
  <si>
    <t xml:space="preserve">               Of which: instruments with LTV higher than 100%</t>
  </si>
  <si>
    <t>Accumulated impairment for secured assets</t>
  </si>
  <si>
    <t>Collateral</t>
  </si>
  <si>
    <t>Of which value capped at the value of exposure</t>
  </si>
  <si>
    <t>Of which: Immovable property</t>
  </si>
  <si>
    <t>Of which value above the cap</t>
  </si>
  <si>
    <t>Financial guarantees received</t>
  </si>
  <si>
    <t>Accumulated partial write-off</t>
  </si>
  <si>
    <t xml:space="preserve">EU CQ7: Collateral obtained by taking possession and execution processes </t>
  </si>
  <si>
    <t xml:space="preserve">Collateral obtained by taking possession </t>
  </si>
  <si>
    <t>Value at initial recognition</t>
  </si>
  <si>
    <t>Accumulated negative changes</t>
  </si>
  <si>
    <t>Property, plant and equipment (PP&amp;E)</t>
  </si>
  <si>
    <t>Other than PP&amp;E</t>
  </si>
  <si>
    <t>Residential immovable property</t>
  </si>
  <si>
    <t>Commercial Immovable property</t>
  </si>
  <si>
    <t>Movable property (auto, shipping, etc.)</t>
  </si>
  <si>
    <t>Equity and debt instruments</t>
  </si>
  <si>
    <t>Other collateral</t>
  </si>
  <si>
    <t>EU CQ8: Collateral obtained by taking possession and execution processes – vintage breakdown</t>
  </si>
  <si>
    <t>Debt balance reduction</t>
  </si>
  <si>
    <t>Total collateral obtained by taking possession</t>
  </si>
  <si>
    <t>Foreclosed &lt;=2 years</t>
  </si>
  <si>
    <t>Foreclosed &gt;2 years &lt;=5 years</t>
  </si>
  <si>
    <t>Foreclosed &gt;5 years</t>
  </si>
  <si>
    <t>Of which: Non-current assets held-for-sale</t>
  </si>
  <si>
    <t>Collateral obtained by taking possession classified as PP&amp;E</t>
  </si>
  <si>
    <t xml:space="preserve">Collateral obtained by taking possession other than classified as PP&amp;E </t>
  </si>
  <si>
    <t xml:space="preserve">     Residential immovable property</t>
  </si>
  <si>
    <t xml:space="preserve">     Commercial Immovable Property</t>
  </si>
  <si>
    <t xml:space="preserve">     Movable property (auto, shipping, etc.)</t>
  </si>
  <si>
    <t xml:space="preserve">     Equity and debt instruments</t>
  </si>
  <si>
    <t xml:space="preserve">     Other collateral</t>
  </si>
  <si>
    <t>Template EU CR1: Performing and non-performing exposures and related provisions</t>
  </si>
  <si>
    <t>Gross carrying amount/nominal amount</t>
  </si>
  <si>
    <t>Collateral and financial guarantees received</t>
  </si>
  <si>
    <t>Performing exposures – accumulated impairment and provisions</t>
  </si>
  <si>
    <t xml:space="preserve">Non-performing exposures – accumulated impairment, accumulated negative changes in fair value due to credit risk and provisions </t>
  </si>
  <si>
    <t>On performing exposures</t>
  </si>
  <si>
    <t>On non-performing exposures</t>
  </si>
  <si>
    <t>Of which stage 1</t>
  </si>
  <si>
    <t>Of which stage 2</t>
  </si>
  <si>
    <t>Of which stage 3</t>
  </si>
  <si>
    <t xml:space="preserve">          Of which SMEs</t>
  </si>
  <si>
    <t>Template EU CR1-A: Maturity of exposures</t>
  </si>
  <si>
    <t>CREDIT RISK AND DILUTION RISK (Article 442)</t>
  </si>
  <si>
    <r>
      <rPr>
        <b/>
        <sz val="11"/>
        <rFont val="UniCredit"/>
        <charset val="238"/>
      </rPr>
      <t>Purpose:</t>
    </r>
    <r>
      <rPr>
        <sz val="11"/>
        <rFont val="UniCredit"/>
        <charset val="238"/>
      </rPr>
      <t xml:space="preserve"> Maturity of exposures</t>
    </r>
  </si>
  <si>
    <t>Net exposure value</t>
  </si>
  <si>
    <t>On demand</t>
  </si>
  <si>
    <t>&lt;= 1 year</t>
  </si>
  <si>
    <t>&gt; 1 year &lt;= 5 years</t>
  </si>
  <si>
    <t>&gt; 5 years</t>
  </si>
  <si>
    <t>No stated maturity</t>
  </si>
  <si>
    <t>Template EU CR2a: Changes in the stock of non-performing loans and advances and related net accumulated recoveries</t>
  </si>
  <si>
    <t>Related net cumulated recoveries</t>
  </si>
  <si>
    <t>Initial stock of non-performing loans and advances</t>
  </si>
  <si>
    <t>Inflows to non performing portfolios</t>
  </si>
  <si>
    <t>Outflows from non-performing portfolios</t>
  </si>
  <si>
    <t>Outflow to performing portfolio</t>
  </si>
  <si>
    <t>Outflow due to loan repayment, partial or total</t>
  </si>
  <si>
    <t>Outflow due to collateral liquidations</t>
  </si>
  <si>
    <t>Outflow due to taking possession of collateral</t>
  </si>
  <si>
    <t>Outflow due to sale of instruments</t>
  </si>
  <si>
    <t>Outflow due to risk transfers</t>
  </si>
  <si>
    <t>Outflows due to write-offs</t>
  </si>
  <si>
    <t>Outflow due to Other Situations</t>
  </si>
  <si>
    <t>Outflow due to reclassification as held for sale</t>
  </si>
  <si>
    <t>Final stock of non-performing loans and advances</t>
  </si>
  <si>
    <t>Template EU CR3 –  CRM techniques overview:  Disclosure of the use of credit risk mitigation techniques</t>
  </si>
  <si>
    <t xml:space="preserve">Unsecured carrying amount </t>
  </si>
  <si>
    <t>Secured carrying amount</t>
  </si>
  <si>
    <t xml:space="preserve">Of which secured by collateral </t>
  </si>
  <si>
    <t>Of which secured by financial guarantees</t>
  </si>
  <si>
    <t>Of which secured by credit derivatives</t>
  </si>
  <si>
    <t xml:space="preserve">Debt securities </t>
  </si>
  <si>
    <t xml:space="preserve">     Of which non-performing exposures</t>
  </si>
  <si>
    <t xml:space="preserve">            Of which defaulted </t>
  </si>
  <si>
    <t>Template EU CR4 – standardised approach – Credit risk exposure and CRM effects</t>
  </si>
  <si>
    <t>Exposures before CCF and before CRM</t>
  </si>
  <si>
    <t>Exposures post CCF and post CRM</t>
  </si>
  <si>
    <t>RWAs and RWAs density</t>
  </si>
  <si>
    <t xml:space="preserve">RWEA density (%) </t>
  </si>
  <si>
    <t>Central governments or central banks</t>
  </si>
  <si>
    <t>Regional government or local authorities</t>
  </si>
  <si>
    <t>Secured by mortgages on immovable property</t>
  </si>
  <si>
    <t>Exposures in default</t>
  </si>
  <si>
    <t>Exposures associated with particularly high risk</t>
  </si>
  <si>
    <t>Covered bonds</t>
  </si>
  <si>
    <t>Collective investment undertakings</t>
  </si>
  <si>
    <t>Equity</t>
  </si>
  <si>
    <t>TOTAL</t>
  </si>
  <si>
    <t>Template EU CR5 – standardised approach</t>
  </si>
  <si>
    <t>Of which unrated</t>
  </si>
  <si>
    <t>Unit or shares in collective investment undertakings</t>
  </si>
  <si>
    <t>-</t>
  </si>
  <si>
    <t>Template EU CCR5 – Composition of collateral for CCR exposures</t>
  </si>
  <si>
    <t>Collateral used in derivative transactions</t>
  </si>
  <si>
    <t>Collateral used in SFTs</t>
  </si>
  <si>
    <t>Fair value of collateral received</t>
  </si>
  <si>
    <t>Fair value of posted collateral</t>
  </si>
  <si>
    <t>Segregated</t>
  </si>
  <si>
    <t>Unsegregated</t>
  </si>
  <si>
    <t>Cash – domestic currency</t>
  </si>
  <si>
    <t>Cash – other currencies</t>
  </si>
  <si>
    <t>Domestic sovereign debt</t>
  </si>
  <si>
    <t>Other sovereign debt</t>
  </si>
  <si>
    <t>Government agency debt</t>
  </si>
  <si>
    <t>Corporate bonds</t>
  </si>
  <si>
    <t>Equity securities</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</si>
  <si>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</si>
  <si>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</si>
  <si>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</si>
  <si>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</si>
  <si>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</si>
  <si>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</si>
  <si>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</si>
  <si>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</si>
  <si>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</si>
  <si>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</si>
  <si>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</si>
  <si>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</si>
  <si>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</si>
  <si>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</si>
  <si>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</si>
  <si>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</si>
  <si>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</si>
  <si>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</si>
  <si>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</si>
  <si>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</si>
  <si>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</si>
  <si>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</si>
  <si>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</si>
  <si>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</si>
  <si>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</si>
  <si>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</si>
  <si>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</si>
  <si>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</si>
  <si>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</si>
  <si>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</si>
  <si>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</si>
  <si>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</si>
  <si>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</si>
  <si>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</si>
  <si>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</si>
  <si>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</si>
  <si>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</si>
  <si>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</si>
  <si>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</si>
  <si>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</si>
  <si>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</si>
  <si>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</si>
  <si>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</si>
  <si>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</si>
  <si>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</si>
  <si>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</si>
  <si>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</si>
  <si>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</si>
  <si>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</si>
  <si>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</si>
  <si>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</si>
  <si>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</si>
  <si>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</si>
  <si>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</si>
  <si>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</si>
  <si>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</si>
  <si>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</si>
  <si>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</si>
  <si>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</si>
  <si>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</si>
  <si>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</si>
  <si>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</si>
  <si>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</si>
  <si>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</si>
  <si>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</si>
  <si>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</si>
  <si>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</si>
  <si>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</si>
  <si>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</si>
  <si>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</si>
  <si>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</si>
  <si>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</si>
  <si>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</si>
  <si>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</si>
  <si>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</si>
  <si>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</si>
  <si>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</si>
  <si>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</si>
  <si>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</si>
  <si>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</si>
  <si>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</si>
  <si>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</si>
  <si>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</si>
  <si>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</si>
  <si>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</si>
  <si>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</si>
  <si>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</si>
  <si>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</si>
  <si>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</si>
  <si>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</si>
  <si>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</si>
  <si>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</si>
  <si>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</si>
  <si>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</si>
  <si>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</si>
  <si>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</si>
  <si>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</si>
  <si>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</si>
  <si>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</si>
  <si>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</si>
  <si>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</si>
  <si>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</si>
  <si>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In accordance with Article 451a(3) CRR</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</si>
  <si>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</si>
  <si>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</si>
  <si>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</si>
  <si>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</si>
  <si>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</si>
  <si>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</si>
  <si>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</si>
  <si>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</si>
  <si>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</si>
  <si>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</si>
  <si>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</si>
  <si>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</si>
  <si>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</si>
  <si>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</si>
  <si>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</si>
  <si>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</si>
  <si>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</si>
  <si>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</si>
  <si>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</si>
  <si>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</si>
  <si>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</si>
  <si>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</si>
  <si>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</si>
  <si>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</si>
  <si>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</si>
  <si>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</si>
  <si>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</si>
  <si>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</si>
  <si>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</si>
  <si>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</si>
  <si>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</si>
  <si>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</si>
  <si>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</si>
  <si>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</si>
  <si>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</si>
  <si>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</si>
  <si>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</si>
  <si>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</si>
  <si>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</si>
  <si>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</si>
  <si>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</si>
  <si>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</si>
  <si>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</si>
  <si>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</si>
  <si>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</si>
  <si>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</si>
  <si>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</si>
  <si>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</si>
  <si>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</si>
  <si>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</si>
  <si>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</si>
  <si>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</si>
  <si>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</si>
  <si>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</si>
  <si>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</si>
  <si>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</si>
  <si>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</si>
  <si>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</si>
  <si>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</si>
  <si>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</si>
  <si>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</si>
  <si>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</si>
  <si>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</si>
  <si>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No mapping to reporting</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</si>
  <si>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</si>
  <si>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</si>
  <si>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</si>
  <si>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</si>
  <si>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</si>
  <si>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</si>
  <si>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</si>
  <si>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</si>
  <si>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</si>
  <si>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</si>
  <si>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</si>
  <si>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</si>
  <si>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</si>
  <si>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</si>
  <si>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</si>
  <si>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 xml:space="preserve"> Template EU OR1 - Operational risk own funds requirements and risk-weighted exposure amounts</t>
  </si>
  <si>
    <t>Banking activities</t>
  </si>
  <si>
    <t>Relevant indicator</t>
  </si>
  <si>
    <t>Own funds requirements</t>
  </si>
  <si>
    <t>Risk exposure amount</t>
  </si>
  <si>
    <t>Banking activities subject to basic indicator approach (BIA)</t>
  </si>
  <si>
    <t>Banking activities subject to standardised (TSA) / alternative standardised (ASA) approaches</t>
  </si>
  <si>
    <t>Subject to TSA:</t>
  </si>
  <si>
    <t>Subject to ASA:</t>
  </si>
  <si>
    <t>Banking activities subject to advanced measurement approaches AMA</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</si>
  <si>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</si>
  <si>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</si>
  <si>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</si>
  <si>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</si>
  <si>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</si>
  <si>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</si>
  <si>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</si>
  <si>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</si>
  <si>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</si>
  <si>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</si>
  <si>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</si>
  <si>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</si>
  <si>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</si>
  <si>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</si>
  <si>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</si>
  <si>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</si>
  <si>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</si>
  <si>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</si>
  <si>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</si>
  <si>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</si>
  <si>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</si>
  <si>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</si>
  <si>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</si>
  <si>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</si>
  <si>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</si>
  <si>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</si>
  <si>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</si>
  <si>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</si>
  <si>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</si>
  <si>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</si>
  <si>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</si>
  <si>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</si>
  <si>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</si>
  <si>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</si>
  <si>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</si>
  <si>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</si>
  <si>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</si>
  <si>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</si>
  <si>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</si>
  <si>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</si>
  <si>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</si>
  <si>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</si>
  <si>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</si>
  <si>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</si>
  <si>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</si>
  <si>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</si>
  <si>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</si>
  <si>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</si>
  <si>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</si>
  <si>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</si>
  <si>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</si>
  <si>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</si>
  <si>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</si>
  <si>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</si>
  <si>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</si>
  <si>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</si>
  <si>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</si>
  <si>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</si>
  <si>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</si>
  <si>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</si>
  <si>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</si>
  <si>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</si>
  <si>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</si>
  <si>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</si>
  <si>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</si>
  <si>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</si>
  <si>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</si>
  <si>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</si>
  <si>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</si>
  <si>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</si>
  <si>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</si>
  <si>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</si>
  <si>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</si>
  <si>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</si>
  <si>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</si>
  <si>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</si>
  <si>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</si>
  <si>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</si>
  <si>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</si>
  <si>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</si>
  <si>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</si>
  <si>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</si>
  <si>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</si>
  <si>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</si>
  <si>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</si>
  <si>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</si>
  <si>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</si>
  <si>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</si>
  <si>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</si>
  <si>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</si>
  <si>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</si>
  <si>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</si>
  <si>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</si>
  <si>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</si>
  <si>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</si>
  <si>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t>EU-22a</t>
  </si>
  <si>
    <r>
      <t xml:space="preserve">(Exposures excluded from the </t>
    </r>
    <r>
      <rPr>
        <strike/>
        <sz val="11"/>
        <rFont val="UniCredit"/>
        <charset val="238"/>
      </rPr>
      <t>leverage ratio</t>
    </r>
    <r>
      <rPr>
        <sz val="11"/>
        <rFont val="UniCredit"/>
        <charset val="238"/>
      </rPr>
      <t xml:space="preserve"> total exposure measure in accordance with point (c ) of Article 429a(1) CRR)</t>
    </r>
  </si>
  <si>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</si>
  <si>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</si>
  <si>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</si>
  <si>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</si>
  <si>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</si>
  <si>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</si>
  <si>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</si>
  <si>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</si>
  <si>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</si>
  <si>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</si>
  <si>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</si>
  <si>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</si>
  <si>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</si>
  <si>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</si>
  <si>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</si>
  <si>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</si>
  <si>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</si>
  <si>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</si>
  <si>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</si>
  <si>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</si>
  <si>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</si>
  <si>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</si>
  <si>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</si>
  <si>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</si>
  <si>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</si>
  <si>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</si>
  <si>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</si>
  <si>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</si>
  <si>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</si>
  <si>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</si>
  <si>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</si>
  <si>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</si>
  <si>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</si>
  <si>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</si>
  <si>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</si>
  <si>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</si>
  <si>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</si>
  <si>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</si>
  <si>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</si>
  <si>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</si>
  <si>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</si>
  <si>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</si>
  <si>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</si>
  <si>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</si>
  <si>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</si>
  <si>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</si>
  <si>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</si>
  <si>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</si>
  <si>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</si>
  <si>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</si>
  <si>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</si>
  <si>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</si>
  <si>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</si>
  <si>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r>
      <t xml:space="preserve">Exposures to regional governments, MDB, international organisations and PSE </t>
    </r>
    <r>
      <rPr>
        <b/>
        <sz val="11"/>
        <color rgb="FF000000"/>
        <rFont val="UniCredit"/>
        <charset val="238"/>
      </rPr>
      <t xml:space="preserve">not </t>
    </r>
    <r>
      <rPr>
        <sz val="11"/>
        <color rgb="FF000000"/>
        <rFont val="UniCredit"/>
        <charset val="238"/>
      </rPr>
      <t>treated as sovereigns</t>
    </r>
  </si>
  <si>
    <t>EU-7</t>
  </si>
  <si>
    <t>EU-8</t>
  </si>
  <si>
    <t>Secured by mortgages of immovable properties</t>
  </si>
  <si>
    <t>EU-9</t>
  </si>
  <si>
    <t>Retail exposures</t>
  </si>
  <si>
    <t>EU-10</t>
  </si>
  <si>
    <t>EU-11</t>
  </si>
  <si>
    <t>EU-12</t>
  </si>
  <si>
    <t>Other exposures (eg equity, securitisations, and other non-credit obligation assets)</t>
  </si>
  <si>
    <t>Template EU PV1: Prudent valuation adjustments (PVA)</t>
  </si>
  <si>
    <t>EU e1</t>
  </si>
  <si>
    <t>EU e2</t>
  </si>
  <si>
    <t>Risk category</t>
  </si>
  <si>
    <t>Category level AVA - Valuation uncertainty</t>
  </si>
  <si>
    <t>Total category level post-diversification</t>
  </si>
  <si>
    <t>Category level AVA</t>
  </si>
  <si>
    <t>Interest Rates</t>
  </si>
  <si>
    <t>Foreign exchange</t>
  </si>
  <si>
    <t>Credit</t>
  </si>
  <si>
    <t>Commodities</t>
  </si>
  <si>
    <t>Unearned credit spreads AVA</t>
  </si>
  <si>
    <t>Investment and funding costs AVA</t>
  </si>
  <si>
    <t>Of which: Total core approach in the trading book</t>
  </si>
  <si>
    <t>Of which: Total core approach in the banking book</t>
  </si>
  <si>
    <t>Total Additional Valuation Adjustments (AVAs)</t>
  </si>
  <si>
    <t xml:space="preserve">Template EU LI1 - Differences between accounting and regulatory scopes of consolidation and mapping of financial statement categories with regulatory risk categories </t>
  </si>
  <si>
    <t xml:space="preserve"> </t>
  </si>
  <si>
    <t>Carrying values as reported in published financial statements</t>
  </si>
  <si>
    <t>Carrying values under scope of regulatory consolidation</t>
  </si>
  <si>
    <t>Carrying values of items</t>
  </si>
  <si>
    <t>Subject to the credit risk framework</t>
  </si>
  <si>
    <t xml:space="preserve">Subject to the CCR framework </t>
  </si>
  <si>
    <t>Subject to the securitisation framework</t>
  </si>
  <si>
    <t>Subject to the market risk framework</t>
  </si>
  <si>
    <t>Not subject to own funds requirements or subject to deduction from own funds</t>
  </si>
  <si>
    <t>Breakdown by asset clases according to the balance sheet in the published financial statements</t>
  </si>
  <si>
    <t>Cash and cash equivalents</t>
  </si>
  <si>
    <t>Securities held for trading purposes</t>
  </si>
  <si>
    <t>Financial instruments for trading purposes</t>
  </si>
  <si>
    <t>Derivative financial assets for hedging purposes</t>
  </si>
  <si>
    <t>Loans to banks</t>
  </si>
  <si>
    <t>Loans to clients</t>
  </si>
  <si>
    <t>Securities held for investment purposes</t>
  </si>
  <si>
    <t>Capital investments</t>
  </si>
  <si>
    <t>Investment properties</t>
  </si>
  <si>
    <t>Tangible fixed assets</t>
  </si>
  <si>
    <t>Current tax asset</t>
  </si>
  <si>
    <t>Deferred tax asset</t>
  </si>
  <si>
    <t>Non-current assets held for sale</t>
  </si>
  <si>
    <t xml:space="preserve">Total assets </t>
  </si>
  <si>
    <t>Breakdown by liability classes according to the balance sheet in the published financial statements</t>
  </si>
  <si>
    <t>Resources of financial institutions</t>
  </si>
  <si>
    <t>Client resources</t>
  </si>
  <si>
    <t>Bonds issued</t>
  </si>
  <si>
    <t>Derivative financial liabilities held for trading</t>
  </si>
  <si>
    <t>Derivative financial liabilities for hedging purposes</t>
  </si>
  <si>
    <t>Other provisions</t>
  </si>
  <si>
    <t>Current tax liabilities</t>
  </si>
  <si>
    <t>Deferred tax liabilities</t>
  </si>
  <si>
    <t xml:space="preserve">Total liabilities </t>
  </si>
  <si>
    <t>EU KM1</t>
  </si>
  <si>
    <t>EU OV1</t>
  </si>
  <si>
    <t>EU LI1</t>
  </si>
  <si>
    <t>EU LI2</t>
  </si>
  <si>
    <t>EU LI3</t>
  </si>
  <si>
    <t>EU CC1</t>
  </si>
  <si>
    <t>EU CC2</t>
  </si>
  <si>
    <t>EU CCA</t>
  </si>
  <si>
    <t>EU CCyB1</t>
  </si>
  <si>
    <t>EU CCyB2</t>
  </si>
  <si>
    <t>EU LR1</t>
  </si>
  <si>
    <t>EU LR2</t>
  </si>
  <si>
    <t>EU LR3</t>
  </si>
  <si>
    <t>EU LIQ1</t>
  </si>
  <si>
    <t>EU LIQ2</t>
  </si>
  <si>
    <t>EU CR1</t>
  </si>
  <si>
    <t>EU CR1-A</t>
  </si>
  <si>
    <t>EU CR2a</t>
  </si>
  <si>
    <t>EU CQ1</t>
  </si>
  <si>
    <t>EU CQ2</t>
  </si>
  <si>
    <t>EU CQ3</t>
  </si>
  <si>
    <t>EU CQ4</t>
  </si>
  <si>
    <t>EU CQ5</t>
  </si>
  <si>
    <t>EU CQ6</t>
  </si>
  <si>
    <t>EU CQ7</t>
  </si>
  <si>
    <t>EU CQ8</t>
  </si>
  <si>
    <t>EU CR3</t>
  </si>
  <si>
    <t>EU CR4</t>
  </si>
  <si>
    <t>EU CR5</t>
  </si>
  <si>
    <t>EU CCR1</t>
  </si>
  <si>
    <t>EU CCR2</t>
  </si>
  <si>
    <t>EU CCR3</t>
  </si>
  <si>
    <t>EU CCR5</t>
  </si>
  <si>
    <t>EU OR1</t>
  </si>
  <si>
    <t>EU PV1</t>
  </si>
  <si>
    <t>EU AE1</t>
  </si>
  <si>
    <t>EU AE2</t>
  </si>
  <si>
    <t>EU AE3</t>
  </si>
  <si>
    <t>Overview of total risk exposure amounts</t>
  </si>
  <si>
    <t>Key metrics template</t>
  </si>
  <si>
    <t>Key metrics</t>
  </si>
  <si>
    <t xml:space="preserve">Differences between accounting and regulatory scopes of consolidation and mapping of financial statement categories with regulatory risk categories </t>
  </si>
  <si>
    <t>Composition of regulatory own funds</t>
  </si>
  <si>
    <t>Own Funds</t>
  </si>
  <si>
    <t>Reconciliation of regulatory own funds to balance sheet in the audited financial statements</t>
  </si>
  <si>
    <t>Geographical distribution of credit exposures relevant for the calculation of the countercyclical buffer</t>
  </si>
  <si>
    <t>Amount of institution-specific countercyclical capital buffer</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</si>
  <si>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</si>
  <si>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</si>
  <si>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</si>
  <si>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</si>
  <si>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</si>
  <si>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</si>
  <si>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</si>
  <si>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Performing and non-performing exposures and related provisions</t>
  </si>
  <si>
    <t>Maturity of exposures</t>
  </si>
  <si>
    <t>Changes in the stock of non-performing loans and advances and related net accumulated recoveries</t>
  </si>
  <si>
    <t>Credit quality of forborne exposures</t>
  </si>
  <si>
    <t>Quality of forbearance</t>
  </si>
  <si>
    <t>Credit quality of performing and non-performing exposures by past due days</t>
  </si>
  <si>
    <t>Quality of non-performing exposures by geography </t>
  </si>
  <si>
    <t>Credit quality of loans and advances to non-financial corporations by industry</t>
  </si>
  <si>
    <t xml:space="preserve">Collateral valuation - loans and advances </t>
  </si>
  <si>
    <t xml:space="preserve">Collateral obtained by taking possession and execution processes </t>
  </si>
  <si>
    <t>Collateral obtained by taking possession and execution processes – vintage breakdown</t>
  </si>
  <si>
    <t>CRM techniques overview:  Disclosure of the use of credit risk mitigation techniques</t>
  </si>
  <si>
    <t xml:space="preserve"> standardised approach – Credit risk exposure and CRM effects</t>
  </si>
  <si>
    <t xml:space="preserve"> standardised approach</t>
  </si>
  <si>
    <t>standardised approach</t>
  </si>
  <si>
    <t>Analysis of CCR exposure by approach</t>
  </si>
  <si>
    <t>Transactions subject to own funds requirements for CVA risk</t>
  </si>
  <si>
    <t>Standardised approach – CCR exposures by regulatory exposure class and risk weights</t>
  </si>
  <si>
    <t>Composition of collateral for CCR exposures</t>
  </si>
  <si>
    <t>Operational risk own funds requirements and risk-weighted exposure amounts</t>
  </si>
  <si>
    <t>Prudent valuation adjustments (PVA)</t>
  </si>
  <si>
    <t>Prudent valuation</t>
  </si>
  <si>
    <t>Encumbered and unencumbered assets</t>
  </si>
  <si>
    <t>Collateral received and own debt securities issued</t>
  </si>
  <si>
    <t>Sources of encumbrance</t>
  </si>
  <si>
    <t>Regulatory and financial statements</t>
  </si>
  <si>
    <t>Anticyclical capital buffers</t>
  </si>
  <si>
    <t>Application of credit risk mitigation techniques</t>
  </si>
  <si>
    <t>Counterparty risk exposures</t>
  </si>
  <si>
    <t xml:space="preserve">
Operational risk</t>
  </si>
  <si>
    <t>Credit Risk</t>
  </si>
  <si>
    <t>UNICREDIT MORTGAGE BANK HUNGARY DISCLOSURE
PILLAR III TEMPLATES - REGULATION (EU) 2021/637(1)</t>
  </si>
  <si>
    <t>Template EU CCA: Main features of regulatory own funds instruments and eligible liabilities instruments</t>
  </si>
  <si>
    <t>Qualitative or quantitative information - Free format</t>
  </si>
  <si>
    <t>Issuer</t>
  </si>
  <si>
    <t>Unique identifier (eg CUSIP, ISIN or Bloomberg identifier for private placement)</t>
  </si>
  <si>
    <t>Public or private placement</t>
  </si>
  <si>
    <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</si>
  <si>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</si>
  <si>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</si>
  <si>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</si>
  <si>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</si>
  <si>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</si>
  <si>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</si>
  <si>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</si>
  <si>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</si>
  <si>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</si>
  <si>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</si>
  <si>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</si>
  <si>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</si>
  <si>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</si>
  <si>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 xml:space="preserve">Nominal amount of instrument </t>
  </si>
  <si>
    <t>Issue price</t>
  </si>
  <si>
    <t>Redemption price</t>
  </si>
  <si>
    <t>Accounting classification</t>
  </si>
  <si>
    <t>Own equity</t>
  </si>
  <si>
    <t>Original date of issuance</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</si>
  <si>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</si>
  <si>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</si>
  <si>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</si>
  <si>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</si>
  <si>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</si>
  <si>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</si>
  <si>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</si>
  <si>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</si>
  <si>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</si>
  <si>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</si>
  <si>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</si>
  <si>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</si>
  <si>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</si>
  <si>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</si>
  <si>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</si>
  <si>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</si>
  <si>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</si>
  <si>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</si>
  <si>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</si>
  <si>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</si>
  <si>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</si>
  <si>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</si>
  <si>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</si>
  <si>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</si>
  <si>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</si>
  <si>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</si>
  <si>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</si>
  <si>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</si>
  <si>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</si>
  <si>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</si>
  <si>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</si>
  <si>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</si>
  <si>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</si>
  <si>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</si>
  <si>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</si>
  <si>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</si>
  <si>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</si>
  <si>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</si>
  <si>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</si>
  <si>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</si>
  <si>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UniCredit Jelzálogbank Ltd.</t>
  </si>
  <si>
    <t>HU0000027297</t>
  </si>
  <si>
    <t>HUF 3,000 million</t>
  </si>
  <si>
    <t>06.08.1998</t>
  </si>
  <si>
    <t>26 (1), 27, 28, 29, EBA list 26 (3)</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</si>
  <si>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</si>
  <si>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</si>
  <si>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</si>
  <si>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</si>
  <si>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</si>
  <si>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</si>
  <si>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</si>
  <si>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</si>
  <si>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</si>
  <si>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</si>
  <si>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</si>
  <si>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</si>
  <si>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</si>
  <si>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</si>
  <si>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</si>
  <si>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</si>
  <si>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</si>
  <si>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</si>
  <si>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</si>
  <si>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</si>
  <si>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</si>
  <si>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</si>
  <si>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</si>
  <si>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</si>
  <si>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</si>
  <si>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</si>
  <si>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</si>
  <si>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</si>
  <si>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</si>
  <si>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</si>
  <si>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</si>
  <si>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</si>
  <si>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</si>
  <si>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</si>
  <si>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</si>
  <si>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</si>
  <si>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</si>
  <si>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</si>
  <si>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</si>
  <si>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</si>
  <si>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</si>
  <si>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</si>
  <si>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</si>
  <si>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</si>
  <si>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</si>
  <si>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</si>
  <si>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</si>
  <si>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</si>
  <si>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</si>
  <si>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of which: Paid up capital instruments</t>
  </si>
  <si>
    <t>of which: Share premium</t>
  </si>
  <si>
    <t>EBA list 26 (3)</t>
  </si>
  <si>
    <t>Scope of consolidation: individual</t>
  </si>
  <si>
    <t>Ireland</t>
  </si>
  <si>
    <t>Canada</t>
  </si>
  <si>
    <t>South African Republic</t>
  </si>
  <si>
    <t xml:space="preserve">Template EU LI2 - Main sources of differences between regulatory exposure amounts and carrying values in financial statements </t>
  </si>
  <si>
    <t xml:space="preserve">Items subject to </t>
  </si>
  <si>
    <t>Credit risk framework</t>
  </si>
  <si>
    <t xml:space="preserve">Securitisation framework </t>
  </si>
  <si>
    <t xml:space="preserve">CCR framework </t>
  </si>
  <si>
    <t>Market risk framework</t>
  </si>
  <si>
    <t>Assets carrying value amount under the scope of regulatory consolidation (as per template LI1)</t>
  </si>
  <si>
    <t>Liabilities carrying value amount under the regulatory scope of consolidation (as per template LI1)</t>
  </si>
  <si>
    <t>Total net amount under the regulatory scope of consolidation</t>
  </si>
  <si>
    <t>Off-balance-sheet amounts</t>
  </si>
  <si>
    <t xml:space="preserve">Differences in valuations </t>
  </si>
  <si>
    <t>Differences due to different netting rules, other than those already included in row 2</t>
  </si>
  <si>
    <t>Differences due to consideration of provisions</t>
  </si>
  <si>
    <t>Differences due to the use of credit risk mitigation techniques (CRMs)</t>
  </si>
  <si>
    <t>Differences due to credit conversion factors</t>
  </si>
  <si>
    <t>Differences due to Securitisation with risk transfer</t>
  </si>
  <si>
    <t>Other differences</t>
  </si>
  <si>
    <t>Exposure amounts considered for regulatory purposes</t>
  </si>
  <si>
    <t xml:space="preserve">Template EU LI3 - Outline of the differences in the scopes of consolidation (entity by entity) </t>
  </si>
  <si>
    <t>Name of the entity</t>
  </si>
  <si>
    <t>Method of accounting consolidation</t>
  </si>
  <si>
    <t>Method of regulatory consolidation</t>
  </si>
  <si>
    <t>Description of the entity</t>
  </si>
  <si>
    <t>Full consolidation</t>
  </si>
  <si>
    <t>Proportional consolidation</t>
  </si>
  <si>
    <t>Equity method</t>
  </si>
  <si>
    <t>Neither consolidated nor deducted</t>
  </si>
  <si>
    <t>Deducted</t>
  </si>
  <si>
    <t>Unicredit Bank Hungary Zrt.</t>
  </si>
  <si>
    <t>X</t>
  </si>
  <si>
    <t>Credit institution</t>
  </si>
  <si>
    <t>UniCredit Jelzálogbank Zrt.</t>
  </si>
  <si>
    <t>UniCredit Leasing Hungary Zrt.</t>
  </si>
  <si>
    <t>Leasing company</t>
  </si>
  <si>
    <t>UniCredit Biztosításközvetítő Kft.</t>
  </si>
  <si>
    <t>Immaterial leasing company</t>
  </si>
  <si>
    <t>UniCredit Operatív Lízing Kft.</t>
  </si>
  <si>
    <t>Mutual fund</t>
  </si>
  <si>
    <t xml:space="preserve">Main sources of differences between regulatory exposure amounts and carrying values in financial statements </t>
  </si>
  <si>
    <t>Outline of the differences in the scopes of consolidation (entity by entity)</t>
  </si>
  <si>
    <t>Main features of regulatory own funds instruments and eligible liabilities instruments</t>
  </si>
  <si>
    <t>Under regulatory scope of consolidation</t>
  </si>
  <si>
    <t xml:space="preserve">Total shareholders' equity </t>
  </si>
  <si>
    <t>Other reserves</t>
  </si>
  <si>
    <t>Minority shares</t>
  </si>
  <si>
    <t>Total Equity</t>
  </si>
  <si>
    <t>Total liabilities and equity</t>
  </si>
  <si>
    <t xml:space="preserve">Points (a) to (g) of Article 447 and point (b) of Article 438 </t>
  </si>
  <si>
    <t xml:space="preserve">Point (d) of Article 438 </t>
  </si>
  <si>
    <t>Point (c) of Article 436</t>
  </si>
  <si>
    <t>Point (d) of Article 436</t>
  </si>
  <si>
    <t>Point (b) of Article 436</t>
  </si>
  <si>
    <t>Points (a), (d), (e) and (f) of Article 437</t>
  </si>
  <si>
    <t>EU CCA: Main features of regulatory own funds instruments and eligible liabilities instruments</t>
  </si>
  <si>
    <t>Point (a) of Article 440</t>
  </si>
  <si>
    <t>Point (b) of Article 440</t>
  </si>
  <si>
    <t>Point (b) of Article 451(1)</t>
  </si>
  <si>
    <t>Article 451(3) - Rows 28 to 31a 
Points (a), (b) and (c) of Article 451(1) and Article 451(2) - Rows up to row 28</t>
  </si>
  <si>
    <t>Article 451a(2)</t>
  </si>
  <si>
    <t xml:space="preserve">Points (c) and (f) of Article 442 </t>
  </si>
  <si>
    <t xml:space="preserve">Point (g) of Article 442 </t>
  </si>
  <si>
    <t xml:space="preserve">Point (c) of Article 442 </t>
  </si>
  <si>
    <t>Points (c) and (d) of Article 442</t>
  </si>
  <si>
    <t>Points (c) and (e) of Article 442</t>
  </si>
  <si>
    <t xml:space="preserve">Points (c) and (e) of Article 442 </t>
  </si>
  <si>
    <t>Point (f) of Article 453</t>
  </si>
  <si>
    <t>Points (g), (h) and (i)  of Article 453 CRR and point (e) of Article 444</t>
  </si>
  <si>
    <t>Point (e) of Article 444</t>
  </si>
  <si>
    <t>Points (f), (g), (k) and (m) of Article 439</t>
  </si>
  <si>
    <t xml:space="preserve">Point (h) of Article 439  </t>
  </si>
  <si>
    <t xml:space="preserve">Point (l) of Article 439 referring to point (e) of Article 444   </t>
  </si>
  <si>
    <t xml:space="preserve">Point (e) of Article 439  </t>
  </si>
  <si>
    <t xml:space="preserve">Articles 446 and 454 </t>
  </si>
  <si>
    <t>Point (e) of Article 436</t>
  </si>
  <si>
    <t>Article 443</t>
  </si>
  <si>
    <t xml:space="preserve">Template EU REM1 - Remuneration awarded for the financial year </t>
  </si>
  <si>
    <t>in mio HUF</t>
  </si>
  <si>
    <t>MB Supervisory function</t>
  </si>
  <si>
    <t xml:space="preserve">MB Management function </t>
  </si>
  <si>
    <t>Other senior management</t>
  </si>
  <si>
    <t>Other identified staff</t>
  </si>
  <si>
    <t>Fixed remuneration</t>
  </si>
  <si>
    <t>Number of identified staff</t>
  </si>
  <si>
    <t>Total fixed remuneration</t>
  </si>
  <si>
    <t>Of which: cash-based</t>
  </si>
  <si>
    <t>(Not applicable in the EU)</t>
  </si>
  <si>
    <t>EU-4a</t>
  </si>
  <si>
    <t>Of which: shares or equivalent ownership interests</t>
  </si>
  <si>
    <t xml:space="preserve">Of which: share-linked instruments or equivalent non-cash instruments </t>
  </si>
  <si>
    <t>EU-5x</t>
  </si>
  <si>
    <t>Of which: other instruments</t>
  </si>
  <si>
    <t>Of which: other forms</t>
  </si>
  <si>
    <t>Variable remuneration</t>
  </si>
  <si>
    <t>Total variable remuneration</t>
  </si>
  <si>
    <t>Of which: deferred</t>
  </si>
  <si>
    <t>EU-13a</t>
  </si>
  <si>
    <t>EU-14a</t>
  </si>
  <si>
    <t>EU-13b</t>
  </si>
  <si>
    <t>EU-14b</t>
  </si>
  <si>
    <t>EU-14x</t>
  </si>
  <si>
    <t>EU-14y</t>
  </si>
  <si>
    <t>Total remuneration (2 + 10)</t>
  </si>
  <si>
    <t>Template EU REM2 - Special payments  to staff whose professional activities have a material impact on institutions’ risk profile (identified staff)</t>
  </si>
  <si>
    <t>mio HUF</t>
  </si>
  <si>
    <t xml:space="preserve">Guaranteed variable remuneration awards </t>
  </si>
  <si>
    <t>Guaranteed variable remuneration awards - Number of identified staff</t>
  </si>
  <si>
    <t>Guaranteed variable remuneration awards -Total amount</t>
  </si>
  <si>
    <t>Of which guaranteed variable remuneration awards paid during the financial year, that are not taken into account in the bonus cap</t>
  </si>
  <si>
    <t>Severance payments awarded in previous periods, that have been paid out during the financial year</t>
  </si>
  <si>
    <t>Severance payments awarded in previous periods, that have been paid out during the financial year - Number of identified staff</t>
  </si>
  <si>
    <t>Severance payments awarded in previous periods, that have been paid out during the financial year - Total amount</t>
  </si>
  <si>
    <t>Severance payments awarded during the financial year</t>
  </si>
  <si>
    <t>Severance payments awarded during the financial year - Number of identified staff</t>
  </si>
  <si>
    <t>Severance payments awarded during the financial year - Total amount</t>
  </si>
  <si>
    <t xml:space="preserve">Of which paid during the financial year </t>
  </si>
  <si>
    <t>Of which deferred</t>
  </si>
  <si>
    <t>Of which severance payments paid during the financial year, that are not taken into account in the bonus cap</t>
  </si>
  <si>
    <t>Of which highest payment that has been awarded to a single person</t>
  </si>
  <si>
    <t xml:space="preserve">Template EU REM3 - Deferred remuneration </t>
  </si>
  <si>
    <t>EU - g</t>
  </si>
  <si>
    <t>EU - h</t>
  </si>
  <si>
    <t>Deferred and retained remuneration 
in mio HUF</t>
  </si>
  <si>
    <t>Total amount of  deferred remuneration awarded for previous performance periods</t>
  </si>
  <si>
    <t>Of which due to vest in the financial year</t>
  </si>
  <si>
    <t>Of which vesting in subsequent financial years</t>
  </si>
  <si>
    <t>Amount of performance adjustment made in the financial year to deferred remuneration  that was due to vest in the financial year</t>
  </si>
  <si>
    <t>Amount of performance adjustment made in the financial year to deferred remuneration that was due to vest in future performance years</t>
  </si>
  <si>
    <t>Total amount of adjustment during the financial year due to ex post implicit adjustments (i.e.changes of value of deferred remuneration due to the changes of prices of instruments)</t>
  </si>
  <si>
    <t xml:space="preserve">Total amount of deferred remuneration awarded before the financial year actually paid out in the financial year </t>
  </si>
  <si>
    <t>Total of amount of  deferred remuneration awarded for previous performance period that has vested but is subject to retention periods</t>
  </si>
  <si>
    <t>Cash-based</t>
  </si>
  <si>
    <t xml:space="preserve">
Shares or equivalent ownership interests</t>
  </si>
  <si>
    <t xml:space="preserve">Share-linked instruments or equivalent non-cash instruments </t>
  </si>
  <si>
    <t>Other instruments</t>
  </si>
  <si>
    <t>Other forms</t>
  </si>
  <si>
    <t>MB Management function</t>
  </si>
  <si>
    <t>Total amount</t>
  </si>
  <si>
    <t>Template EU REM4 - Remuneration of 1 million EUR or more per year</t>
  </si>
  <si>
    <t>EUR</t>
  </si>
  <si>
    <t>Identified staff that are high earners as set out in Article 450(i) CRR</t>
  </si>
  <si>
    <t>1 000 000 to below 1 500 000</t>
  </si>
  <si>
    <t>1 500 000 to below 2 000 000</t>
  </si>
  <si>
    <t>2 000 000 to below 2 500 000</t>
  </si>
  <si>
    <t>2 500 000 to below 3 000 000</t>
  </si>
  <si>
    <t>3 000 000 to below 3 500 000</t>
  </si>
  <si>
    <t>3 500 000 to below 4 000 000</t>
  </si>
  <si>
    <t>4 000 000 to below 4 500 000</t>
  </si>
  <si>
    <t>4 500 000 to below 5 000 000</t>
  </si>
  <si>
    <t>5 000 000 to below 6 000 000</t>
  </si>
  <si>
    <t>6 000 000 to below 7 000 000</t>
  </si>
  <si>
    <t>7 000 000 to below 8 000 000</t>
  </si>
  <si>
    <t>x</t>
  </si>
  <si>
    <t>To be extended as appropriate, if further payment bands are needed.</t>
  </si>
  <si>
    <t>Template EU REM5 - Information on remuneration of staff whose professional activities have a material impact on institutions’ risk profile (identified staff)</t>
  </si>
  <si>
    <t xml:space="preserve">a </t>
  </si>
  <si>
    <t>Management body remuneration</t>
  </si>
  <si>
    <t>Business areas</t>
  </si>
  <si>
    <t>Total MB</t>
  </si>
  <si>
    <t>Investment banking</t>
  </si>
  <si>
    <t>Retail banking</t>
  </si>
  <si>
    <t>Asset management</t>
  </si>
  <si>
    <t>Corporate functions</t>
  </si>
  <si>
    <t>Independent internal control functions</t>
  </si>
  <si>
    <t>All other</t>
  </si>
  <si>
    <t xml:space="preserve">Total </t>
  </si>
  <si>
    <t>Total number of identified staff</t>
  </si>
  <si>
    <t>Of which: members of the MB</t>
  </si>
  <si>
    <t>Of which: other senior management</t>
  </si>
  <si>
    <t>Of which: other identified staff</t>
  </si>
  <si>
    <t>Total remuneration of identified staff</t>
  </si>
  <si>
    <t xml:space="preserve">Of which: variable remuneration </t>
  </si>
  <si>
    <t xml:space="preserve">Of which: fixed remuneration </t>
  </si>
  <si>
    <t>REM1</t>
  </si>
  <si>
    <t>REM2</t>
  </si>
  <si>
    <t>REM3</t>
  </si>
  <si>
    <t>REM4</t>
  </si>
  <si>
    <t>REM5</t>
  </si>
  <si>
    <t xml:space="preserve">Remuneration awarded for the financial year </t>
  </si>
  <si>
    <t>Special payments  to staff whose professional activities have a material impact on institutions’ risk profile (identified staff)</t>
  </si>
  <si>
    <t xml:space="preserve">Deferred remuneration </t>
  </si>
  <si>
    <t>Remuneration of 1 million EUR or more per year</t>
  </si>
  <si>
    <t>Information on remuneration of staff whose professional activities have a material impact on institutions’ risk profile (identified staff)</t>
  </si>
  <si>
    <t>Remuneration policy</t>
  </si>
  <si>
    <t>Európa Ingatlanbefektetési Alap</t>
  </si>
  <si>
    <t>*The gross book value shown do not include Fair Value Hedge adjustments</t>
  </si>
  <si>
    <t>Credit institutions*</t>
  </si>
  <si>
    <t>Loans and advances*</t>
  </si>
  <si>
    <t xml:space="preserve">     Credit institutions *</t>
  </si>
  <si>
    <t xml:space="preserve">Point (h)(i)-(ii) of Article 450(1)  </t>
  </si>
  <si>
    <t xml:space="preserve">Point (h)(v) to (vii) of Article 450(1)  </t>
  </si>
  <si>
    <t>Point (h)(iii) and (iv) of Article 450(1)</t>
  </si>
  <si>
    <t xml:space="preserve">Point (i) of Article 450(1) </t>
  </si>
  <si>
    <t>Point (g) of Article 450(1)</t>
  </si>
  <si>
    <t>31.12.2023</t>
  </si>
  <si>
    <t>BULGARIA</t>
  </si>
  <si>
    <t>CANADA</t>
  </si>
  <si>
    <t>CZECH REPUBLIC</t>
  </si>
  <si>
    <t>GERMANY</t>
  </si>
  <si>
    <t>DENMARK</t>
  </si>
  <si>
    <t>ESTONIA</t>
  </si>
  <si>
    <t>FRANCE</t>
  </si>
  <si>
    <t>UNITED KINGDOM</t>
  </si>
  <si>
    <t>HONG KONG</t>
  </si>
  <si>
    <t>HUNGARY</t>
  </si>
  <si>
    <t>IRELAND</t>
  </si>
  <si>
    <t>ICELAND</t>
  </si>
  <si>
    <t>LITHUANIA</t>
  </si>
  <si>
    <t>LUXEMBOURG</t>
  </si>
  <si>
    <t>NETHERLANDS</t>
  </si>
  <si>
    <t>NORWAY</t>
  </si>
  <si>
    <t>ROMANIA</t>
  </si>
  <si>
    <t>SWEDEN</t>
  </si>
  <si>
    <t>SLOVAKIA</t>
  </si>
  <si>
    <t>SOUTH AFRICA</t>
  </si>
  <si>
    <t>0070</t>
  </si>
  <si>
    <t>0080</t>
  </si>
  <si>
    <t>0090</t>
  </si>
  <si>
    <t>0140</t>
  </si>
  <si>
    <t>0180</t>
  </si>
  <si>
    <t>0190</t>
  </si>
  <si>
    <t>0210</t>
  </si>
  <si>
    <t>0230</t>
  </si>
  <si>
    <t>0280</t>
  </si>
  <si>
    <t>0290</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</si>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</sst>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 _€_-;\-* #,##0.00\ _€_-;_-* &quot;-&quot;??\ _€_-;_-@_-"/>
    <numFmt numFmtId="165" formatCode="_-* #,##0\ _€_-;\-* #,##0\ _€_-;_-* &quot;-&quot;??\ _€_-;_-@_-"/>
    <numFmt numFmtId="166" formatCode="0.0000%"/>
    <numFmt numFmtId="167" formatCode="#,##0_ ;\-#,##0\ "/>
    <numFmt numFmtId="168" formatCode="_-* #,##0_-;\-* #,##0_-;_-* &quot;-&quot;??_-;_-@_-"/>
    <numFmt numFmtId="169" formatCode="0.0%"/>
  </numFmts>
  <fonts count="120" x14ac:knownFonts="1">
    <font>
      <sz val="10"/>
      <color theme="1"/>
      <name val="Arial"/>
      <family val="2"/>
      <charset val="238"/>
    </font>
    <font>
      <sz val="10"/>
      <color theme="1"/>
      <name val="Arial"/>
      <family val="2"/>
      <charset val="238"/>
    </font>
    <font>
      <b/>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sz val="12"/>
      <color rgb="FF000000"/>
      <name val="Times New Roman"/>
      <family val="1"/>
    </font>
    <font>
      <b/>
      <sz val="11"/>
      <color rgb="FF000000"/>
      <name val="UniCredit"/>
      <charset val="238"/>
    </font>
    <font>
      <sz val="11"/>
      <color theme="1"/>
      <name val="UniCredit"/>
      <charset val="238"/>
    </font>
    <font>
      <sz val="11"/>
      <color rgb="FF000000"/>
      <name val="Calibri"/>
      <family val="2"/>
      <scheme val="minor"/>
    </font>
    <font>
      <i/>
      <sz val="11"/>
      <color rgb="FF000000"/>
      <name val="UniCredit"/>
      <charset val="238"/>
    </font>
    <font>
      <i/>
      <sz val="11"/>
      <color theme="1"/>
      <name val="Calibri"/>
      <family val="2"/>
      <charset val="238"/>
      <scheme val="minor"/>
    </font>
    <font>
      <b/>
      <sz val="11"/>
      <color theme="1"/>
      <name val="UniCredit"/>
      <charset val="238"/>
    </font>
    <font>
      <sz val="8.5"/>
      <color theme="1"/>
      <name val="Segoe UI"/>
      <family val="2"/>
    </font>
    <font>
      <sz val="8"/>
      <color theme="1"/>
      <name val="Segoe UI"/>
      <family val="2"/>
    </font>
    <font>
      <sz val="10"/>
      <color theme="1"/>
      <name val="Arial"/>
      <family val="2"/>
    </font>
    <font>
      <sz val="10"/>
      <name val="Arial"/>
      <family val="2"/>
    </font>
    <font>
      <u/>
      <sz val="10"/>
      <color rgb="FF008080"/>
      <name val="Arial"/>
      <family val="2"/>
    </font>
    <font>
      <b/>
      <i/>
      <sz val="11"/>
      <name val="UniCredit"/>
      <charset val="238"/>
    </font>
    <font>
      <b/>
      <sz val="18"/>
      <color rgb="FFFF0000"/>
      <name val="Calibri"/>
      <family val="2"/>
      <scheme val="minor"/>
    </font>
    <font>
      <b/>
      <sz val="11"/>
      <color rgb="FFFF0000"/>
      <name val="Calibri"/>
      <family val="2"/>
      <scheme val="minor"/>
    </font>
    <font>
      <b/>
      <sz val="12"/>
      <color theme="1"/>
      <name val="Arial"/>
      <family val="2"/>
    </font>
    <font>
      <strike/>
      <sz val="10"/>
      <name val="Arial"/>
      <family val="2"/>
    </font>
    <font>
      <u/>
      <sz val="10"/>
      <name val="Arial"/>
      <family val="2"/>
    </font>
    <font>
      <u/>
      <sz val="11"/>
      <color rgb="FF008080"/>
      <name val="Calibri"/>
      <family val="2"/>
      <scheme val="minor"/>
    </font>
    <font>
      <sz val="10"/>
      <color rgb="FFFF0000"/>
      <name val="Arial"/>
      <family val="2"/>
    </font>
    <font>
      <strike/>
      <sz val="10"/>
      <color rgb="FFFF0000"/>
      <name val="Arial"/>
      <family val="2"/>
    </font>
    <font>
      <sz val="11"/>
      <color rgb="FFFF0000"/>
      <name val="Calibri"/>
      <family val="2"/>
      <scheme val="minor"/>
    </font>
    <font>
      <b/>
      <sz val="11"/>
      <color theme="1"/>
      <name val="Calibri"/>
      <family val="2"/>
      <charset val="238"/>
      <scheme val="minor"/>
    </font>
    <font>
      <sz val="10"/>
      <color theme="1"/>
      <name val="Calibri"/>
      <family val="2"/>
      <scheme val="minor"/>
    </font>
    <font>
      <b/>
      <sz val="14"/>
      <color rgb="FF000000"/>
      <name val="Calibri"/>
      <family val="2"/>
      <scheme val="minor"/>
    </font>
    <font>
      <b/>
      <sz val="10"/>
      <color rgb="FF000000"/>
      <name val="Calibri"/>
      <family val="2"/>
      <scheme val="minor"/>
    </font>
    <font>
      <b/>
      <sz val="11"/>
      <color rgb="FF000000"/>
      <name val="Calibri"/>
      <family val="2"/>
      <scheme val="minor"/>
    </font>
    <font>
      <b/>
      <sz val="11"/>
      <color rgb="FF000000"/>
      <name val="Calibri"/>
      <family val="2"/>
      <charset val="238"/>
      <scheme val="minor"/>
    </font>
    <font>
      <b/>
      <sz val="14"/>
      <name val="Calibri"/>
      <family val="2"/>
      <scheme val="minor"/>
    </font>
    <font>
      <b/>
      <sz val="8"/>
      <name val="Calibri"/>
      <family val="2"/>
      <scheme val="minor"/>
    </font>
    <font>
      <b/>
      <sz val="11"/>
      <name val="Calibri"/>
      <family val="2"/>
      <charset val="238"/>
      <scheme val="minor"/>
    </font>
    <font>
      <sz val="8"/>
      <color theme="1"/>
      <name val="UniCredit"/>
      <charset val="238"/>
    </font>
    <font>
      <sz val="8"/>
      <name val="UniCredit"/>
      <charset val="238"/>
    </font>
    <font>
      <b/>
      <sz val="9"/>
      <color rgb="FF000000"/>
      <name val="Calibri"/>
      <family val="2"/>
      <scheme val="minor"/>
    </font>
    <font>
      <sz val="11"/>
      <color rgb="FF000000"/>
      <name val="Calibri"/>
      <family val="2"/>
      <charset val="238"/>
      <scheme val="minor"/>
    </font>
    <font>
      <sz val="11"/>
      <color rgb="FF7030A0"/>
      <name val="Calibri"/>
      <family val="2"/>
      <charset val="238"/>
      <scheme val="minor"/>
    </font>
    <font>
      <sz val="12"/>
      <color theme="1"/>
      <name val="Calibri"/>
      <family val="2"/>
      <scheme val="minor"/>
    </font>
    <font>
      <b/>
      <sz val="8"/>
      <color theme="1"/>
      <name val="UniCredit"/>
      <charset val="238"/>
    </font>
    <font>
      <b/>
      <sz val="8"/>
      <color rgb="FF000000"/>
      <name val="UniCredit"/>
      <charset val="238"/>
    </font>
    <font>
      <i/>
      <sz val="8"/>
      <color theme="1"/>
      <name val="UniCredit"/>
      <charset val="238"/>
    </font>
    <font>
      <b/>
      <i/>
      <sz val="8"/>
      <color theme="1"/>
      <name val="UniCredit"/>
      <charset val="238"/>
    </font>
    <font>
      <b/>
      <sz val="8"/>
      <name val="UniCredit"/>
      <charset val="238"/>
    </font>
    <font>
      <sz val="8"/>
      <color rgb="FF000000"/>
      <name val="UniCredit"/>
      <charset val="238"/>
    </font>
    <font>
      <b/>
      <sz val="9"/>
      <name val="UniCredit"/>
      <charset val="238"/>
    </font>
    <font>
      <sz val="12"/>
      <name val="UniCredit"/>
      <charset val="238"/>
    </font>
    <font>
      <i/>
      <sz val="8"/>
      <name val="UniCredit"/>
      <charset val="238"/>
    </font>
    <font>
      <b/>
      <i/>
      <sz val="8"/>
      <name val="UniCredit"/>
      <charset val="238"/>
    </font>
    <font>
      <b/>
      <sz val="8.5"/>
      <name val="UniCredit"/>
      <charset val="238"/>
    </font>
    <font>
      <i/>
      <sz val="8.5"/>
      <name val="UniCredit"/>
      <charset val="238"/>
    </font>
    <font>
      <i/>
      <strike/>
      <sz val="8.5"/>
      <name val="UniCredit"/>
      <charset val="238"/>
    </font>
    <font>
      <sz val="8.5"/>
      <name val="UniCredit"/>
      <charset val="238"/>
    </font>
    <font>
      <sz val="10"/>
      <name val="Calibri"/>
      <family val="2"/>
      <scheme val="minor"/>
    </font>
    <font>
      <b/>
      <sz val="8"/>
      <name val="Calibri"/>
      <family val="2"/>
      <charset val="238"/>
      <scheme val="minor"/>
    </font>
    <font>
      <sz val="12"/>
      <name val="Calibri"/>
      <family val="2"/>
      <scheme val="minor"/>
    </font>
    <font>
      <b/>
      <sz val="9"/>
      <name val="Calibri"/>
      <family val="2"/>
      <charset val="238"/>
      <scheme val="minor"/>
    </font>
    <font>
      <sz val="9"/>
      <name val="Times New Roman"/>
      <family val="1"/>
    </font>
    <font>
      <b/>
      <sz val="9"/>
      <name val="Calibri"/>
      <family val="2"/>
      <scheme val="minor"/>
    </font>
    <font>
      <i/>
      <sz val="9"/>
      <name val="Calibri"/>
      <family val="2"/>
      <scheme val="minor"/>
    </font>
    <font>
      <sz val="9"/>
      <name val="Calibri"/>
      <family val="2"/>
      <scheme val="minor"/>
    </font>
    <font>
      <i/>
      <sz val="8.5"/>
      <name val="Segoe UI"/>
      <family val="2"/>
    </font>
    <font>
      <i/>
      <strike/>
      <sz val="9"/>
      <name val="Calibri"/>
      <family val="2"/>
      <scheme val="minor"/>
    </font>
    <font>
      <strike/>
      <sz val="9"/>
      <name val="Calibri"/>
      <family val="2"/>
      <scheme val="minor"/>
    </font>
    <font>
      <sz val="11"/>
      <color rgb="FFFF0000"/>
      <name val="Calibri"/>
      <family val="2"/>
      <charset val="238"/>
      <scheme val="minor"/>
    </font>
    <font>
      <i/>
      <sz val="11"/>
      <color theme="1"/>
      <name val="UniCredit"/>
      <charset val="238"/>
    </font>
    <font>
      <b/>
      <i/>
      <sz val="11"/>
      <color theme="1"/>
      <name val="UniCredit"/>
      <charset val="238"/>
    </font>
    <font>
      <b/>
      <sz val="10"/>
      <color rgb="FF2F5773"/>
      <name val="Calibri"/>
      <family val="2"/>
      <scheme val="minor"/>
    </font>
    <font>
      <b/>
      <sz val="12"/>
      <name val="Calibri"/>
      <family val="2"/>
      <charset val="238"/>
      <scheme val="minor"/>
    </font>
    <font>
      <b/>
      <sz val="8.5"/>
      <name val="Segoe UI"/>
      <family val="2"/>
    </font>
    <font>
      <sz val="8.5"/>
      <name val="Segoe UI"/>
      <family val="2"/>
    </font>
    <font>
      <sz val="9"/>
      <color rgb="FF7030A0"/>
      <name val="Calibri"/>
      <family val="2"/>
      <scheme val="minor"/>
    </font>
    <font>
      <sz val="11"/>
      <color rgb="FF000000"/>
      <name val="Segoe UI"/>
      <family val="2"/>
    </font>
    <font>
      <sz val="8"/>
      <color theme="1"/>
      <name val="Calibri"/>
      <family val="2"/>
      <scheme val="minor"/>
    </font>
    <font>
      <b/>
      <sz val="16"/>
      <color theme="1"/>
      <name val="Arial"/>
      <family val="2"/>
    </font>
    <font>
      <b/>
      <sz val="11"/>
      <color theme="1"/>
      <name val="Calibri"/>
      <family val="2"/>
      <scheme val="minor"/>
    </font>
    <font>
      <b/>
      <sz val="8.5"/>
      <color theme="1"/>
      <name val="Segoe UI"/>
      <family val="2"/>
    </font>
    <font>
      <b/>
      <sz val="12"/>
      <color theme="1"/>
      <name val="UniCredit"/>
      <charset val="238"/>
    </font>
    <font>
      <sz val="11"/>
      <color theme="0"/>
      <name val="Calibri"/>
      <family val="2"/>
      <scheme val="minor"/>
    </font>
    <font>
      <b/>
      <sz val="10"/>
      <color theme="1"/>
      <name val="Arial"/>
      <family val="2"/>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0"/>
      <color theme="1"/>
      <name val="UniCredit"/>
      <charset val="238"/>
    </font>
    <font>
      <i/>
      <u/>
      <sz val="11"/>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b/>
      <sz val="10"/>
      <color theme="1"/>
      <name val="UniCredit"/>
      <charset val="238"/>
    </font>
    <font>
      <b/>
      <strike/>
      <sz val="8"/>
      <color rgb="FFFF0000"/>
      <name val="UniCredit"/>
      <charset val="238"/>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z val="11"/>
      <color rgb="FFFF0000"/>
      <name val="UniCredit"/>
      <charset val="238"/>
    </font>
    <font>
      <i/>
      <sz val="11"/>
      <color theme="1"/>
      <name val="Calibri"/>
      <family val="2"/>
      <scheme val="minor"/>
    </font>
    <font>
      <b/>
      <sz val="12"/>
      <color theme="1"/>
      <name val="Calibri"/>
      <family val="2"/>
      <charset val="238"/>
      <scheme val="minor"/>
    </font>
    <font>
      <b/>
      <sz val="12"/>
      <name val="Arial"/>
      <family val="2"/>
    </font>
    <font>
      <b/>
      <sz val="12"/>
      <name val="Arial"/>
      <family val="2"/>
      <charset val="238"/>
    </font>
    <font>
      <sz val="10"/>
      <name val="UniCredit"/>
      <charset val="238"/>
    </font>
    <font>
      <b/>
      <sz val="10"/>
      <name val="UniCredit"/>
      <charset val="238"/>
    </font>
    <font>
      <b/>
      <i/>
      <sz val="10"/>
      <name val="UniCredit"/>
      <charset val="238"/>
    </font>
    <font>
      <b/>
      <i/>
      <sz val="10"/>
      <color theme="1"/>
      <name val="UniCredit"/>
      <charset val="238"/>
    </font>
    <font>
      <b/>
      <strike/>
      <sz val="11"/>
      <name val="UniCredit"/>
      <charset val="238"/>
    </font>
    <font>
      <sz val="11"/>
      <color indexed="8"/>
      <name val="UniCredit"/>
      <charset val="238"/>
    </font>
  </fonts>
  <fills count="17">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BFBFBF"/>
        <bgColor indexed="64"/>
      </patternFill>
    </fill>
    <fill>
      <patternFill patternType="solid">
        <fgColor rgb="FFFFFFFF"/>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24994659260841701"/>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10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diagonal/>
    </border>
    <border>
      <left/>
      <right style="medium">
        <color rgb="FF000000"/>
      </right>
      <top style="medium">
        <color indexed="64"/>
      </top>
      <bottom/>
      <diagonal/>
    </border>
    <border>
      <left style="medium">
        <color indexed="64"/>
      </left>
      <right style="medium">
        <color indexed="64"/>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style="medium">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thin">
        <color indexed="64"/>
      </left>
      <right/>
      <top/>
      <bottom/>
      <diagonal/>
    </border>
    <border>
      <left style="medium">
        <color indexed="64"/>
      </left>
      <right style="medium">
        <color rgb="FF000000"/>
      </right>
      <top style="medium">
        <color rgb="FF000000"/>
      </top>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
      <left/>
      <right/>
      <top style="medium">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1">
    <xf numFmtId="0" fontId="0" fillId="0" borderId="0"/>
    <xf numFmtId="9" fontId="1" fillId="0" borderId="0" applyFont="0" applyFill="0" applyBorder="0" applyAlignment="0" applyProtection="0"/>
    <xf numFmtId="0" fontId="3" fillId="0" borderId="0"/>
    <xf numFmtId="164" fontId="3" fillId="0" borderId="0" applyFont="0" applyFill="0" applyBorder="0" applyAlignment="0" applyProtection="0"/>
    <xf numFmtId="0" fontId="9" fillId="0" borderId="0"/>
    <xf numFmtId="9" fontId="3" fillId="0" borderId="0" applyFont="0" applyFill="0" applyBorder="0" applyAlignment="0" applyProtection="0"/>
    <xf numFmtId="0" fontId="1" fillId="0" borderId="0"/>
    <xf numFmtId="0" fontId="24" fillId="0" borderId="0">
      <alignment vertical="center"/>
    </xf>
    <xf numFmtId="0" fontId="3" fillId="0" borderId="0"/>
    <xf numFmtId="164" fontId="3"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92" fillId="0" borderId="0" applyNumberFormat="0" applyFill="0" applyBorder="0" applyAlignment="0" applyProtection="0"/>
    <xf numFmtId="0" fontId="3" fillId="0" borderId="0"/>
    <xf numFmtId="0" fontId="24" fillId="0" borderId="0"/>
    <xf numFmtId="0" fontId="23" fillId="0" borderId="0"/>
    <xf numFmtId="0" fontId="107" fillId="0" borderId="0" applyNumberFormat="0" applyFill="0" applyBorder="0" applyAlignment="0" applyProtection="0"/>
    <xf numFmtId="43" fontId="1" fillId="0" borderId="0" applyFont="0" applyFill="0" applyBorder="0" applyAlignment="0" applyProtection="0"/>
    <xf numFmtId="0" fontId="9" fillId="0" borderId="0"/>
    <xf numFmtId="0" fontId="24" fillId="0" borderId="0"/>
    <xf numFmtId="0" fontId="24" fillId="0" borderId="0"/>
  </cellStyleXfs>
  <cellXfs count="1278">
    <xf numFmtId="0" fontId="0" fillId="0" borderId="0" xfId="0"/>
    <xf numFmtId="0" fontId="4" fillId="0" borderId="0" xfId="2" applyFont="1"/>
    <xf numFmtId="0" fontId="4" fillId="0" borderId="0" xfId="2" applyFont="1" applyAlignment="1">
      <alignment horizontal="right"/>
    </xf>
    <xf numFmtId="0" fontId="4" fillId="0" borderId="0" xfId="2" applyFont="1" applyAlignment="1">
      <alignment wrapText="1"/>
    </xf>
    <xf numFmtId="0" fontId="3" fillId="0" borderId="0" xfId="2"/>
    <xf numFmtId="0" fontId="6" fillId="0" borderId="0" xfId="2" applyFont="1" applyAlignment="1">
      <alignment vertical="center"/>
    </xf>
    <xf numFmtId="0" fontId="4" fillId="0" borderId="0" xfId="2" applyFont="1" applyAlignment="1">
      <alignment horizontal="left" vertical="center" wrapText="1"/>
    </xf>
    <xf numFmtId="0" fontId="7" fillId="0" borderId="0" xfId="2" applyFont="1" applyAlignment="1">
      <alignment horizontal="left" vertical="center" wrapText="1"/>
    </xf>
    <xf numFmtId="0" fontId="8" fillId="0" borderId="1" xfId="2" applyFont="1" applyBorder="1" applyAlignment="1">
      <alignment horizontal="center" vertical="center" wrapText="1"/>
    </xf>
    <xf numFmtId="0" fontId="8" fillId="0" borderId="4" xfId="2" applyFont="1" applyBorder="1" applyAlignment="1">
      <alignment horizontal="center" vertical="center" wrapText="1"/>
    </xf>
    <xf numFmtId="0" fontId="8" fillId="0" borderId="5" xfId="2" applyFont="1" applyBorder="1" applyAlignment="1">
      <alignment horizontal="center" vertical="center" wrapText="1"/>
    </xf>
    <xf numFmtId="0" fontId="8" fillId="0" borderId="6" xfId="2" applyFont="1" applyBorder="1" applyAlignment="1">
      <alignment horizontal="center" vertical="center" wrapText="1"/>
    </xf>
    <xf numFmtId="0" fontId="4" fillId="0" borderId="0" xfId="2" applyFont="1" applyAlignment="1">
      <alignment horizontal="left" vertical="top"/>
    </xf>
    <xf numFmtId="0" fontId="4" fillId="0" borderId="7" xfId="2" applyFont="1" applyBorder="1" applyAlignment="1">
      <alignment horizontal="center"/>
    </xf>
    <xf numFmtId="0" fontId="4" fillId="0" borderId="8" xfId="2" applyFont="1" applyBorder="1" applyAlignment="1">
      <alignment wrapText="1"/>
    </xf>
    <xf numFmtId="165" fontId="4" fillId="0" borderId="9" xfId="3" applyNumberFormat="1" applyFont="1" applyBorder="1"/>
    <xf numFmtId="0" fontId="4" fillId="0" borderId="11" xfId="2" applyFont="1" applyBorder="1" applyAlignment="1">
      <alignment horizontal="center"/>
    </xf>
    <xf numFmtId="0" fontId="4" fillId="0" borderId="12" xfId="2" applyFont="1" applyBorder="1" applyAlignment="1">
      <alignment wrapText="1"/>
    </xf>
    <xf numFmtId="0" fontId="8" fillId="0" borderId="0" xfId="2" applyFont="1"/>
    <xf numFmtId="0" fontId="8" fillId="0" borderId="11" xfId="2" applyFont="1" applyBorder="1" applyAlignment="1">
      <alignment horizontal="center"/>
    </xf>
    <xf numFmtId="0" fontId="8" fillId="0" borderId="12" xfId="2" applyFont="1" applyBorder="1" applyAlignment="1">
      <alignment wrapText="1"/>
    </xf>
    <xf numFmtId="165" fontId="4" fillId="0" borderId="14" xfId="3" applyNumberFormat="1" applyFont="1" applyBorder="1"/>
    <xf numFmtId="0" fontId="10" fillId="0" borderId="12" xfId="4" applyFont="1" applyBorder="1" applyAlignment="1">
      <alignment horizontal="justify" vertical="center"/>
    </xf>
    <xf numFmtId="0" fontId="8" fillId="0" borderId="16" xfId="2" applyFont="1" applyBorder="1" applyAlignment="1">
      <alignment horizontal="center"/>
    </xf>
    <xf numFmtId="0" fontId="8" fillId="0" borderId="17" xfId="2" applyFont="1" applyBorder="1" applyAlignment="1">
      <alignment wrapText="1"/>
    </xf>
    <xf numFmtId="164" fontId="4" fillId="0" borderId="14" xfId="3" applyFont="1" applyBorder="1"/>
    <xf numFmtId="165" fontId="8" fillId="0" borderId="0" xfId="2" applyNumberFormat="1" applyFont="1"/>
    <xf numFmtId="10" fontId="8" fillId="0" borderId="14" xfId="5" applyNumberFormat="1" applyFont="1" applyBorder="1"/>
    <xf numFmtId="0" fontId="4" fillId="0" borderId="12" xfId="2" applyFont="1" applyBorder="1" applyAlignment="1">
      <alignment horizontal="left" wrapText="1" indent="2"/>
    </xf>
    <xf numFmtId="0" fontId="4" fillId="0" borderId="12" xfId="2" quotePrefix="1" applyFont="1" applyBorder="1" applyAlignment="1">
      <alignment wrapText="1"/>
    </xf>
    <xf numFmtId="0" fontId="4" fillId="0" borderId="20" xfId="2" applyFont="1" applyBorder="1" applyAlignment="1">
      <alignment horizontal="center"/>
    </xf>
    <xf numFmtId="0" fontId="4" fillId="0" borderId="21" xfId="2" applyFont="1" applyBorder="1" applyAlignment="1">
      <alignment wrapText="1"/>
    </xf>
    <xf numFmtId="164" fontId="4" fillId="0" borderId="22" xfId="3" applyFont="1" applyBorder="1"/>
    <xf numFmtId="0" fontId="12" fillId="0" borderId="0" xfId="2" applyFont="1" applyAlignment="1">
      <alignment horizontal="left"/>
    </xf>
    <xf numFmtId="0" fontId="1" fillId="0" borderId="0" xfId="6"/>
    <xf numFmtId="0" fontId="14" fillId="0" borderId="0" xfId="6" applyFont="1" applyAlignment="1">
      <alignment vertical="center"/>
    </xf>
    <xf numFmtId="0" fontId="6" fillId="0" borderId="0" xfId="6" applyFont="1" applyAlignment="1">
      <alignment vertical="center"/>
    </xf>
    <xf numFmtId="0" fontId="16" fillId="4" borderId="0" xfId="6" applyFont="1" applyFill="1"/>
    <xf numFmtId="0" fontId="17" fillId="0" borderId="0" xfId="6" applyFont="1" applyAlignment="1">
      <alignment vertical="center" wrapText="1"/>
    </xf>
    <xf numFmtId="0" fontId="16" fillId="0" borderId="0" xfId="6" applyFont="1"/>
    <xf numFmtId="0" fontId="7" fillId="0" borderId="12" xfId="6" applyFont="1" applyBorder="1" applyAlignment="1">
      <alignment horizontal="center" vertical="center" wrapText="1"/>
    </xf>
    <xf numFmtId="0" fontId="15" fillId="0" borderId="0" xfId="6" applyFont="1" applyAlignment="1">
      <alignment vertical="center" wrapText="1"/>
    </xf>
    <xf numFmtId="0" fontId="15" fillId="0" borderId="12" xfId="6" applyFont="1" applyBorder="1" applyAlignment="1">
      <alignment horizontal="center" vertical="center" wrapText="1"/>
    </xf>
    <xf numFmtId="14" fontId="15" fillId="0" borderId="12" xfId="6" applyNumberFormat="1" applyFont="1" applyBorder="1" applyAlignment="1">
      <alignment horizontal="center" vertical="center" wrapText="1"/>
    </xf>
    <xf numFmtId="0" fontId="16" fillId="0" borderId="12" xfId="6" applyFont="1" applyBorder="1" applyAlignment="1">
      <alignment vertical="center"/>
    </xf>
    <xf numFmtId="0" fontId="7" fillId="0" borderId="12" xfId="6" applyFont="1" applyBorder="1" applyAlignment="1">
      <alignment vertical="center" wrapText="1"/>
    </xf>
    <xf numFmtId="165" fontId="7" fillId="0" borderId="12" xfId="6" applyNumberFormat="1" applyFont="1" applyBorder="1" applyAlignment="1">
      <alignment vertical="center" wrapText="1"/>
    </xf>
    <xf numFmtId="0" fontId="18" fillId="0" borderId="12" xfId="6" applyFont="1" applyBorder="1" applyAlignment="1">
      <alignment horizontal="center" vertical="center" wrapText="1"/>
    </xf>
    <xf numFmtId="0" fontId="19" fillId="0" borderId="0" xfId="6" applyFont="1"/>
    <xf numFmtId="165" fontId="19" fillId="0" borderId="0" xfId="6" applyNumberFormat="1" applyFont="1"/>
    <xf numFmtId="164" fontId="19" fillId="0" borderId="0" xfId="6" applyNumberFormat="1" applyFont="1"/>
    <xf numFmtId="0" fontId="15" fillId="0" borderId="12" xfId="6" applyFont="1" applyBorder="1" applyAlignment="1">
      <alignment vertical="center" wrapText="1"/>
    </xf>
    <xf numFmtId="165" fontId="15" fillId="0" borderId="12" xfId="6" applyNumberFormat="1" applyFont="1" applyBorder="1" applyAlignment="1">
      <alignment vertical="center" wrapText="1"/>
    </xf>
    <xf numFmtId="165" fontId="18" fillId="0" borderId="12" xfId="6" applyNumberFormat="1" applyFont="1" applyBorder="1" applyAlignment="1">
      <alignment vertical="center" wrapText="1"/>
    </xf>
    <xf numFmtId="0" fontId="16" fillId="4" borderId="0" xfId="2" applyFont="1" applyFill="1"/>
    <xf numFmtId="0" fontId="16" fillId="4" borderId="0" xfId="2" applyFont="1" applyFill="1" applyAlignment="1">
      <alignment horizontal="right"/>
    </xf>
    <xf numFmtId="0" fontId="16" fillId="4" borderId="0" xfId="2" applyFont="1" applyFill="1" applyAlignment="1">
      <alignment wrapText="1"/>
    </xf>
    <xf numFmtId="0" fontId="5" fillId="0" borderId="0" xfId="2" applyFont="1" applyAlignment="1">
      <alignment horizontal="left" vertical="center" wrapText="1"/>
    </xf>
    <xf numFmtId="0" fontId="20" fillId="0" borderId="1" xfId="2" applyFont="1" applyBorder="1" applyAlignment="1">
      <alignment horizontal="center" wrapText="1"/>
    </xf>
    <xf numFmtId="0" fontId="20" fillId="0" borderId="28" xfId="2" applyFont="1" applyBorder="1" applyAlignment="1">
      <alignment horizontal="center" wrapText="1"/>
    </xf>
    <xf numFmtId="0" fontId="16" fillId="4" borderId="0" xfId="2" applyFont="1" applyFill="1" applyAlignment="1">
      <alignment horizontal="left" vertical="top" wrapText="1"/>
    </xf>
    <xf numFmtId="0" fontId="16" fillId="6" borderId="28" xfId="2" applyFont="1" applyFill="1" applyBorder="1" applyAlignment="1">
      <alignment horizontal="center" vertical="center" wrapText="1"/>
    </xf>
    <xf numFmtId="0" fontId="4" fillId="6" borderId="3" xfId="2" applyFont="1" applyFill="1" applyBorder="1" applyAlignment="1">
      <alignment horizontal="center" vertical="center" wrapText="1"/>
    </xf>
    <xf numFmtId="0" fontId="4" fillId="6" borderId="28" xfId="2" applyFont="1" applyFill="1" applyBorder="1" applyAlignment="1">
      <alignment horizontal="center" vertical="center" wrapText="1"/>
    </xf>
    <xf numFmtId="0" fontId="16" fillId="6" borderId="34" xfId="2" applyFont="1" applyFill="1" applyBorder="1" applyAlignment="1">
      <alignment horizontal="center" vertical="center" wrapText="1"/>
    </xf>
    <xf numFmtId="0" fontId="16" fillId="4" borderId="35" xfId="2" quotePrefix="1" applyFont="1" applyFill="1" applyBorder="1" applyAlignment="1">
      <alignment horizontal="right"/>
    </xf>
    <xf numFmtId="0" fontId="16" fillId="4" borderId="36" xfId="2" applyFont="1" applyFill="1" applyBorder="1" applyAlignment="1">
      <alignment wrapText="1"/>
    </xf>
    <xf numFmtId="0" fontId="16" fillId="4" borderId="35" xfId="2" applyFont="1" applyFill="1" applyBorder="1"/>
    <xf numFmtId="0" fontId="16" fillId="4" borderId="36" xfId="2" applyFont="1" applyFill="1" applyBorder="1"/>
    <xf numFmtId="0" fontId="16" fillId="4" borderId="37" xfId="2" applyFont="1" applyFill="1" applyBorder="1"/>
    <xf numFmtId="166" fontId="16" fillId="4" borderId="38" xfId="5" applyNumberFormat="1" applyFont="1" applyFill="1" applyBorder="1"/>
    <xf numFmtId="166" fontId="16" fillId="4" borderId="12" xfId="5" applyNumberFormat="1" applyFont="1" applyFill="1" applyBorder="1"/>
    <xf numFmtId="0" fontId="16" fillId="4" borderId="11" xfId="2" applyFont="1" applyFill="1" applyBorder="1" applyAlignment="1">
      <alignment horizontal="right"/>
    </xf>
    <xf numFmtId="0" fontId="16" fillId="4" borderId="14" xfId="2" applyFont="1" applyFill="1" applyBorder="1" applyAlignment="1">
      <alignment wrapText="1"/>
    </xf>
    <xf numFmtId="10" fontId="16" fillId="4" borderId="0" xfId="2" applyNumberFormat="1" applyFont="1" applyFill="1"/>
    <xf numFmtId="0" fontId="16" fillId="4" borderId="11" xfId="2" quotePrefix="1" applyFont="1" applyFill="1" applyBorder="1" applyAlignment="1">
      <alignment horizontal="right"/>
    </xf>
    <xf numFmtId="0" fontId="20" fillId="4" borderId="28" xfId="2" applyFont="1" applyFill="1" applyBorder="1" applyAlignment="1">
      <alignment horizontal="right"/>
    </xf>
    <xf numFmtId="0" fontId="20" fillId="4" borderId="28" xfId="2" applyFont="1" applyFill="1" applyBorder="1" applyAlignment="1">
      <alignment wrapText="1"/>
    </xf>
    <xf numFmtId="165" fontId="20" fillId="4" borderId="28" xfId="3" applyNumberFormat="1" applyFont="1" applyFill="1" applyBorder="1"/>
    <xf numFmtId="10" fontId="20" fillId="4" borderId="28" xfId="5" applyNumberFormat="1" applyFont="1" applyFill="1" applyBorder="1"/>
    <xf numFmtId="10" fontId="20" fillId="4" borderId="33" xfId="2" applyNumberFormat="1" applyFont="1" applyFill="1" applyBorder="1"/>
    <xf numFmtId="0" fontId="16" fillId="4" borderId="28" xfId="2" quotePrefix="1" applyFont="1" applyFill="1" applyBorder="1" applyAlignment="1">
      <alignment horizontal="center"/>
    </xf>
    <xf numFmtId="0" fontId="16" fillId="4" borderId="38" xfId="2" quotePrefix="1" applyFont="1" applyFill="1" applyBorder="1" applyAlignment="1">
      <alignment horizontal="center"/>
    </xf>
    <xf numFmtId="0" fontId="16" fillId="4" borderId="37" xfId="2" applyFont="1" applyFill="1" applyBorder="1" applyAlignment="1">
      <alignment wrapText="1"/>
    </xf>
    <xf numFmtId="3" fontId="16" fillId="4" borderId="39" xfId="3" applyNumberFormat="1" applyFont="1" applyFill="1" applyBorder="1"/>
    <xf numFmtId="0" fontId="16" fillId="4" borderId="40" xfId="2" quotePrefix="1" applyFont="1" applyFill="1" applyBorder="1" applyAlignment="1">
      <alignment horizontal="center"/>
    </xf>
    <xf numFmtId="0" fontId="16" fillId="4" borderId="41" xfId="2" applyFont="1" applyFill="1" applyBorder="1" applyAlignment="1">
      <alignment wrapText="1"/>
    </xf>
    <xf numFmtId="166" fontId="16" fillId="4" borderId="42" xfId="2" applyNumberFormat="1" applyFont="1" applyFill="1" applyBorder="1"/>
    <xf numFmtId="0" fontId="16" fillId="4" borderId="43" xfId="2" quotePrefix="1" applyFont="1" applyFill="1" applyBorder="1" applyAlignment="1">
      <alignment horizontal="center"/>
    </xf>
    <xf numFmtId="0" fontId="16" fillId="4" borderId="44" xfId="2" quotePrefix="1" applyFont="1" applyFill="1" applyBorder="1" applyAlignment="1">
      <alignment vertical="center" wrapText="1"/>
    </xf>
    <xf numFmtId="3" fontId="16" fillId="4" borderId="45" xfId="3" applyNumberFormat="1" applyFont="1" applyFill="1" applyBorder="1"/>
    <xf numFmtId="0" fontId="16" fillId="0" borderId="0" xfId="2" applyFont="1"/>
    <xf numFmtId="166" fontId="20" fillId="0" borderId="0" xfId="2" applyNumberFormat="1" applyFont="1"/>
    <xf numFmtId="0" fontId="20" fillId="0" borderId="0" xfId="2" applyFont="1"/>
    <xf numFmtId="4" fontId="16" fillId="4" borderId="0" xfId="2" applyNumberFormat="1" applyFont="1" applyFill="1"/>
    <xf numFmtId="166" fontId="16" fillId="4" borderId="0" xfId="5" applyNumberFormat="1" applyFont="1" applyFill="1"/>
    <xf numFmtId="0" fontId="9" fillId="0" borderId="0" xfId="4" applyAlignment="1">
      <alignment vertical="center" wrapText="1"/>
    </xf>
    <xf numFmtId="0" fontId="21" fillId="0" borderId="0" xfId="4" applyFont="1" applyAlignment="1">
      <alignment horizontal="center" vertical="center" wrapText="1"/>
    </xf>
    <xf numFmtId="0" fontId="21" fillId="0" borderId="0" xfId="4" applyFont="1" applyAlignment="1">
      <alignment vertical="center" wrapText="1"/>
    </xf>
    <xf numFmtId="0" fontId="22" fillId="0" borderId="0" xfId="4" applyFont="1" applyAlignment="1">
      <alignment horizontal="center" vertical="center" wrapText="1"/>
    </xf>
    <xf numFmtId="0" fontId="9" fillId="0" borderId="0" xfId="4"/>
    <xf numFmtId="0" fontId="23" fillId="0" borderId="0" xfId="4" applyFont="1" applyAlignment="1">
      <alignment horizontal="center" vertical="center" wrapText="1"/>
    </xf>
    <xf numFmtId="0" fontId="23" fillId="0" borderId="0" xfId="4" applyFont="1" applyAlignment="1">
      <alignment vertical="center" wrapText="1"/>
    </xf>
    <xf numFmtId="0" fontId="16" fillId="0" borderId="28" xfId="4" applyFont="1" applyBorder="1" applyAlignment="1">
      <alignment horizontal="center"/>
    </xf>
    <xf numFmtId="0" fontId="16" fillId="0" borderId="2" xfId="4" applyFont="1" applyBorder="1" applyAlignment="1">
      <alignment horizontal="center"/>
    </xf>
    <xf numFmtId="0" fontId="16" fillId="0" borderId="29" xfId="4" applyFont="1" applyBorder="1" applyAlignment="1">
      <alignment horizontal="center"/>
    </xf>
    <xf numFmtId="0" fontId="16" fillId="0" borderId="24" xfId="4" applyFont="1" applyBorder="1" applyAlignment="1">
      <alignment horizontal="center"/>
    </xf>
    <xf numFmtId="0" fontId="16" fillId="0" borderId="29" xfId="4" applyFont="1" applyBorder="1" applyAlignment="1">
      <alignment horizontal="center" vertical="center" wrapText="1"/>
    </xf>
    <xf numFmtId="0" fontId="16" fillId="0" borderId="0" xfId="4" applyFont="1" applyAlignment="1">
      <alignment horizontal="center" vertical="center" wrapText="1"/>
    </xf>
    <xf numFmtId="0" fontId="16" fillId="0" borderId="28" xfId="4" applyFont="1" applyBorder="1" applyAlignment="1">
      <alignment horizontal="center" vertical="center" wrapText="1"/>
    </xf>
    <xf numFmtId="0" fontId="16" fillId="0" borderId="12" xfId="4" applyFont="1" applyBorder="1" applyAlignment="1">
      <alignment horizontal="center" vertical="center" wrapText="1"/>
    </xf>
    <xf numFmtId="0" fontId="16" fillId="0" borderId="13" xfId="4" applyFont="1" applyBorder="1" applyAlignment="1">
      <alignment horizontal="center" vertical="center" wrapText="1"/>
    </xf>
    <xf numFmtId="0" fontId="4" fillId="0" borderId="38" xfId="4" applyFont="1" applyBorder="1" applyAlignment="1">
      <alignment horizontal="center" vertical="center"/>
    </xf>
    <xf numFmtId="0" fontId="4" fillId="0" borderId="37" xfId="4" applyFont="1" applyBorder="1" applyAlignment="1">
      <alignment wrapText="1"/>
    </xf>
    <xf numFmtId="3" fontId="24" fillId="0" borderId="27" xfId="7" applyNumberFormat="1" applyBorder="1" applyAlignment="1">
      <alignment vertical="center" wrapText="1"/>
    </xf>
    <xf numFmtId="3" fontId="24" fillId="0" borderId="12" xfId="7" applyNumberFormat="1" applyBorder="1" applyAlignment="1">
      <alignment vertical="center" wrapText="1"/>
    </xf>
    <xf numFmtId="0" fontId="23" fillId="5" borderId="12" xfId="4" applyFont="1" applyFill="1" applyBorder="1" applyAlignment="1">
      <alignment vertical="center" wrapText="1"/>
    </xf>
    <xf numFmtId="0" fontId="24" fillId="6" borderId="14" xfId="4" applyFont="1" applyFill="1" applyBorder="1" applyAlignment="1">
      <alignment horizontal="center" vertical="center" wrapText="1"/>
    </xf>
    <xf numFmtId="0" fontId="4" fillId="0" borderId="40" xfId="4" applyFont="1" applyBorder="1" applyAlignment="1">
      <alignment horizontal="center" vertical="center"/>
    </xf>
    <xf numFmtId="0" fontId="4" fillId="0" borderId="41" xfId="4" applyFont="1" applyBorder="1" applyAlignment="1">
      <alignment wrapText="1"/>
    </xf>
    <xf numFmtId="0" fontId="25" fillId="5" borderId="12" xfId="4" applyFont="1" applyFill="1" applyBorder="1" applyAlignment="1">
      <alignment vertical="center" wrapText="1"/>
    </xf>
    <xf numFmtId="0" fontId="24" fillId="0" borderId="14" xfId="4" applyFont="1" applyBorder="1" applyAlignment="1">
      <alignment horizontal="center" vertical="center" wrapText="1"/>
    </xf>
    <xf numFmtId="0" fontId="23" fillId="5" borderId="27" xfId="4" applyFont="1" applyFill="1" applyBorder="1" applyAlignment="1">
      <alignment vertical="center" wrapText="1"/>
    </xf>
    <xf numFmtId="3" fontId="23" fillId="6" borderId="12" xfId="4" applyNumberFormat="1" applyFont="1" applyFill="1" applyBorder="1" applyAlignment="1">
      <alignment vertical="center" wrapText="1"/>
    </xf>
    <xf numFmtId="3" fontId="23" fillId="6" borderId="14" xfId="4" applyNumberFormat="1" applyFont="1" applyFill="1" applyBorder="1" applyAlignment="1">
      <alignment horizontal="center" vertical="center" wrapText="1"/>
    </xf>
    <xf numFmtId="0" fontId="23" fillId="5" borderId="14" xfId="4" applyFont="1" applyFill="1" applyBorder="1" applyAlignment="1">
      <alignment vertical="center" wrapText="1"/>
    </xf>
    <xf numFmtId="0" fontId="4" fillId="0" borderId="43" xfId="4" applyFont="1" applyBorder="1" applyAlignment="1">
      <alignment horizontal="center" vertical="center"/>
    </xf>
    <xf numFmtId="0" fontId="4" fillId="0" borderId="44" xfId="4" applyFont="1" applyBorder="1" applyAlignment="1">
      <alignment wrapText="1"/>
    </xf>
    <xf numFmtId="0" fontId="23" fillId="5" borderId="17" xfId="4" applyFont="1" applyFill="1" applyBorder="1" applyAlignment="1">
      <alignment vertical="center" wrapText="1"/>
    </xf>
    <xf numFmtId="0" fontId="23" fillId="5" borderId="46" xfId="4" applyFont="1" applyFill="1" applyBorder="1" applyAlignment="1">
      <alignment vertical="center" wrapText="1"/>
    </xf>
    <xf numFmtId="0" fontId="26" fillId="0" borderId="5" xfId="4" applyFont="1" applyBorder="1" applyAlignment="1">
      <alignment horizontal="center" vertical="center"/>
    </xf>
    <xf numFmtId="0" fontId="26" fillId="0" borderId="33" xfId="4" applyFont="1" applyBorder="1" applyAlignment="1">
      <alignment vertical="center" wrapText="1"/>
    </xf>
    <xf numFmtId="0" fontId="26" fillId="0" borderId="1" xfId="4" applyFont="1" applyBorder="1" applyAlignment="1">
      <alignment horizontal="center" vertical="center"/>
    </xf>
    <xf numFmtId="0" fontId="26" fillId="0" borderId="1" xfId="4" applyFont="1" applyBorder="1" applyAlignment="1">
      <alignment vertical="center" wrapText="1"/>
    </xf>
    <xf numFmtId="0" fontId="26" fillId="0" borderId="47" xfId="4" applyFont="1" applyBorder="1" applyAlignment="1">
      <alignment horizontal="center" vertical="center"/>
    </xf>
    <xf numFmtId="0" fontId="26" fillId="0" borderId="48" xfId="4" applyFont="1" applyBorder="1" applyAlignment="1">
      <alignment vertical="center" wrapText="1"/>
    </xf>
    <xf numFmtId="165" fontId="8" fillId="0" borderId="48" xfId="4" applyNumberFormat="1" applyFont="1" applyBorder="1"/>
    <xf numFmtId="165" fontId="8" fillId="0" borderId="4" xfId="4" applyNumberFormat="1" applyFont="1" applyBorder="1"/>
    <xf numFmtId="0" fontId="9" fillId="0" borderId="0" xfId="4" applyAlignment="1">
      <alignment horizontal="center" vertical="center"/>
    </xf>
    <xf numFmtId="0" fontId="27" fillId="0" borderId="0" xfId="4" applyFont="1"/>
    <xf numFmtId="0" fontId="28" fillId="0" borderId="0" xfId="4" applyFont="1"/>
    <xf numFmtId="0" fontId="5" fillId="2" borderId="3" xfId="2" applyFont="1" applyFill="1" applyBorder="1" applyAlignment="1">
      <alignment horizontal="left" vertical="center" wrapText="1"/>
    </xf>
    <xf numFmtId="0" fontId="10" fillId="0" borderId="0" xfId="4" applyFont="1"/>
    <xf numFmtId="0" fontId="23" fillId="0" borderId="0" xfId="4" applyFont="1"/>
    <xf numFmtId="0" fontId="29" fillId="0" borderId="0" xfId="4" applyFont="1"/>
    <xf numFmtId="3" fontId="23" fillId="0" borderId="8" xfId="4" applyNumberFormat="1" applyFont="1" applyBorder="1" applyAlignment="1">
      <alignment vertical="center" wrapText="1"/>
    </xf>
    <xf numFmtId="3" fontId="24" fillId="0" borderId="8" xfId="4" applyNumberFormat="1" applyFont="1" applyBorder="1" applyAlignment="1">
      <alignment vertical="center" wrapText="1"/>
    </xf>
    <xf numFmtId="3" fontId="23" fillId="0" borderId="12" xfId="4" applyNumberFormat="1" applyFont="1" applyBorder="1" applyAlignment="1">
      <alignment vertical="center" wrapText="1"/>
    </xf>
    <xf numFmtId="0" fontId="26" fillId="0" borderId="28" xfId="4" applyFont="1" applyBorder="1" applyAlignment="1">
      <alignment horizontal="center" vertical="center" wrapText="1"/>
    </xf>
    <xf numFmtId="165" fontId="8" fillId="0" borderId="28" xfId="4" applyNumberFormat="1" applyFont="1" applyBorder="1"/>
    <xf numFmtId="3" fontId="26" fillId="0" borderId="28" xfId="4" applyNumberFormat="1" applyFont="1" applyBorder="1" applyAlignment="1">
      <alignment vertical="center" wrapText="1"/>
    </xf>
    <xf numFmtId="0" fontId="9" fillId="0" borderId="0" xfId="4" applyAlignment="1">
      <alignment horizontal="center"/>
    </xf>
    <xf numFmtId="0" fontId="32" fillId="0" borderId="0" xfId="4" applyFont="1" applyAlignment="1">
      <alignment horizontal="center" vertical="center"/>
    </xf>
    <xf numFmtId="0" fontId="4" fillId="0" borderId="0" xfId="4" applyFont="1" applyAlignment="1">
      <alignment wrapText="1"/>
    </xf>
    <xf numFmtId="0" fontId="24" fillId="0" borderId="50" xfId="4" applyFont="1" applyBorder="1" applyAlignment="1">
      <alignment vertical="center" wrapText="1"/>
    </xf>
    <xf numFmtId="0" fontId="16" fillId="0" borderId="11" xfId="4" applyFont="1" applyBorder="1" applyAlignment="1">
      <alignment horizontal="center" vertical="center" wrapText="1"/>
    </xf>
    <xf numFmtId="0" fontId="23" fillId="0" borderId="27" xfId="4" applyFont="1" applyBorder="1" applyAlignment="1">
      <alignment horizontal="center" vertical="center" wrapText="1"/>
    </xf>
    <xf numFmtId="0" fontId="23" fillId="0" borderId="50" xfId="4" applyFont="1" applyBorder="1" applyAlignment="1">
      <alignment horizontal="center" vertical="center" wrapText="1"/>
    </xf>
    <xf numFmtId="9" fontId="16" fillId="0" borderId="20" xfId="4" applyNumberFormat="1" applyFont="1" applyBorder="1" applyAlignment="1">
      <alignment horizontal="center" vertical="center" wrapText="1"/>
    </xf>
    <xf numFmtId="9" fontId="16" fillId="0" borderId="21" xfId="4" applyNumberFormat="1" applyFont="1" applyBorder="1" applyAlignment="1">
      <alignment horizontal="center" vertical="center" wrapText="1"/>
    </xf>
    <xf numFmtId="0" fontId="16" fillId="0" borderId="15" xfId="4" applyFont="1" applyBorder="1" applyAlignment="1">
      <alignment horizontal="center" vertical="center" wrapText="1"/>
    </xf>
    <xf numFmtId="0" fontId="10" fillId="0" borderId="27" xfId="4" applyFont="1" applyBorder="1" applyAlignment="1">
      <alignment horizontal="center" vertical="center" wrapText="1"/>
    </xf>
    <xf numFmtId="0" fontId="4" fillId="0" borderId="28" xfId="4" applyFont="1" applyBorder="1" applyAlignment="1">
      <alignment wrapText="1"/>
    </xf>
    <xf numFmtId="0" fontId="35" fillId="0" borderId="0" xfId="4" applyFont="1"/>
    <xf numFmtId="0" fontId="8" fillId="0" borderId="38" xfId="4" applyFont="1" applyBorder="1" applyAlignment="1">
      <alignment horizontal="center" vertical="center"/>
    </xf>
    <xf numFmtId="0" fontId="8" fillId="0" borderId="37" xfId="4" applyFont="1" applyBorder="1" applyAlignment="1">
      <alignment wrapText="1"/>
    </xf>
    <xf numFmtId="3" fontId="2" fillId="0" borderId="8" xfId="4" applyNumberFormat="1" applyFont="1" applyBorder="1" applyAlignment="1">
      <alignment vertical="center" wrapText="1"/>
    </xf>
    <xf numFmtId="0" fontId="36" fillId="0" borderId="0" xfId="4" applyFont="1"/>
    <xf numFmtId="0" fontId="37" fillId="0" borderId="0" xfId="4" applyFont="1"/>
    <xf numFmtId="0" fontId="38" fillId="0" borderId="0" xfId="4" applyFont="1" applyAlignment="1">
      <alignment vertical="center" wrapText="1"/>
    </xf>
    <xf numFmtId="0" fontId="39" fillId="0" borderId="0" xfId="4" applyFont="1" applyAlignment="1">
      <alignment vertical="center" wrapText="1"/>
    </xf>
    <xf numFmtId="0" fontId="17" fillId="0" borderId="0" xfId="4" applyFont="1" applyAlignment="1">
      <alignment vertical="center" wrapText="1"/>
    </xf>
    <xf numFmtId="14" fontId="40" fillId="0" borderId="0" xfId="4" applyNumberFormat="1" applyFont="1" applyAlignment="1">
      <alignment horizontal="center" vertical="center" wrapText="1"/>
    </xf>
    <xf numFmtId="0" fontId="40" fillId="7" borderId="0" xfId="4" applyFont="1" applyFill="1" applyAlignment="1">
      <alignment horizontal="center" vertical="center" wrapText="1"/>
    </xf>
    <xf numFmtId="0" fontId="40" fillId="7" borderId="29" xfId="4" applyFont="1" applyFill="1" applyBorder="1" applyAlignment="1">
      <alignment horizontal="center" vertical="center" wrapText="1"/>
    </xf>
    <xf numFmtId="0" fontId="40" fillId="0" borderId="0" xfId="4" quotePrefix="1" applyFont="1" applyAlignment="1">
      <alignment horizontal="center" vertical="center" wrapText="1"/>
    </xf>
    <xf numFmtId="0" fontId="40" fillId="0" borderId="37" xfId="4" applyFont="1" applyBorder="1" applyAlignment="1">
      <alignment vertical="center" wrapText="1"/>
    </xf>
    <xf numFmtId="167" fontId="16" fillId="0" borderId="37" xfId="9" applyNumberFormat="1" applyFont="1" applyBorder="1" applyAlignment="1">
      <alignment horizontal="right" vertical="center"/>
    </xf>
    <xf numFmtId="167" fontId="16" fillId="8" borderId="37" xfId="9" applyNumberFormat="1" applyFont="1" applyFill="1" applyBorder="1" applyAlignment="1">
      <alignment horizontal="right" vertical="center"/>
    </xf>
    <xf numFmtId="0" fontId="17" fillId="0" borderId="0" xfId="4" quotePrefix="1" applyFont="1" applyAlignment="1">
      <alignment horizontal="center" vertical="center" wrapText="1"/>
    </xf>
    <xf numFmtId="0" fontId="17" fillId="0" borderId="41" xfId="4" applyFont="1" applyBorder="1" applyAlignment="1">
      <alignment horizontal="left" vertical="center" wrapText="1" indent="1"/>
    </xf>
    <xf numFmtId="167" fontId="16" fillId="0" borderId="41" xfId="9" applyNumberFormat="1" applyFont="1" applyBorder="1" applyAlignment="1">
      <alignment horizontal="right" vertical="center"/>
    </xf>
    <xf numFmtId="0" fontId="17" fillId="0" borderId="41" xfId="4" applyFont="1" applyBorder="1" applyAlignment="1">
      <alignment horizontal="left" vertical="center" wrapText="1" indent="2"/>
    </xf>
    <xf numFmtId="0" fontId="17" fillId="0" borderId="0" xfId="4" applyFont="1" applyAlignment="1">
      <alignment horizontal="center" vertical="center" wrapText="1"/>
    </xf>
    <xf numFmtId="0" fontId="17" fillId="0" borderId="44" xfId="4" applyFont="1" applyBorder="1" applyAlignment="1">
      <alignment horizontal="left" vertical="center" wrapText="1" indent="1"/>
    </xf>
    <xf numFmtId="167" fontId="16" fillId="0" borderId="44" xfId="9" applyNumberFormat="1" applyFont="1" applyBorder="1" applyAlignment="1">
      <alignment horizontal="right" vertical="center"/>
    </xf>
    <xf numFmtId="167" fontId="16" fillId="8" borderId="44" xfId="9" applyNumberFormat="1" applyFont="1" applyFill="1" applyBorder="1" applyAlignment="1">
      <alignment horizontal="right" vertical="center"/>
    </xf>
    <xf numFmtId="0" fontId="42" fillId="0" borderId="0" xfId="4" applyFont="1" applyAlignment="1">
      <alignment vertical="center" wrapText="1"/>
    </xf>
    <xf numFmtId="0" fontId="43" fillId="0" borderId="0" xfId="4" applyFont="1" applyAlignment="1">
      <alignment vertical="center" wrapText="1"/>
    </xf>
    <xf numFmtId="0" fontId="43" fillId="0" borderId="24" xfId="4" applyFont="1" applyBorder="1" applyAlignment="1">
      <alignment vertical="center" wrapText="1"/>
    </xf>
    <xf numFmtId="0" fontId="44" fillId="0" borderId="0" xfId="4" applyFont="1" applyAlignment="1">
      <alignment horizontal="center" vertical="center" wrapText="1"/>
    </xf>
    <xf numFmtId="0" fontId="44" fillId="0" borderId="0" xfId="4" applyFont="1" applyAlignment="1">
      <alignment vertical="center" wrapText="1"/>
    </xf>
    <xf numFmtId="0" fontId="10" fillId="9" borderId="0" xfId="4" applyFont="1" applyFill="1" applyAlignment="1">
      <alignment vertical="center" wrapText="1"/>
    </xf>
    <xf numFmtId="0" fontId="11" fillId="9" borderId="23" xfId="4" applyFont="1" applyFill="1" applyBorder="1" applyAlignment="1">
      <alignment horizontal="center" vertical="center" wrapText="1"/>
    </xf>
    <xf numFmtId="0" fontId="11" fillId="9" borderId="31" xfId="4" applyFont="1" applyFill="1" applyBorder="1" applyAlignment="1">
      <alignment horizontal="center" vertical="center" wrapText="1"/>
    </xf>
    <xf numFmtId="0" fontId="11" fillId="9" borderId="29" xfId="4" applyFont="1" applyFill="1" applyBorder="1" applyAlignment="1">
      <alignment horizontal="center" vertical="center" wrapText="1"/>
    </xf>
    <xf numFmtId="0" fontId="10" fillId="0" borderId="51" xfId="4" applyFont="1" applyBorder="1"/>
    <xf numFmtId="0" fontId="11" fillId="0" borderId="0" xfId="4" applyFont="1" applyAlignment="1">
      <alignment horizontal="center" vertical="center" wrapText="1"/>
    </xf>
    <xf numFmtId="0" fontId="11" fillId="0" borderId="37" xfId="4" applyFont="1" applyBorder="1" applyAlignment="1">
      <alignment vertical="center" wrapText="1"/>
    </xf>
    <xf numFmtId="167" fontId="45" fillId="0" borderId="37" xfId="9" applyNumberFormat="1" applyFont="1" applyBorder="1" applyAlignment="1">
      <alignment horizontal="right" vertical="center"/>
    </xf>
    <xf numFmtId="0" fontId="10" fillId="0" borderId="0" xfId="4" applyFont="1" applyAlignment="1">
      <alignment horizontal="center" vertical="center" wrapText="1"/>
    </xf>
    <xf numFmtId="0" fontId="10" fillId="0" borderId="41" xfId="4" applyFont="1" applyBorder="1" applyAlignment="1">
      <alignment horizontal="left" vertical="center" wrapText="1" indent="1"/>
    </xf>
    <xf numFmtId="167" fontId="45" fillId="0" borderId="41" xfId="9" applyNumberFormat="1" applyFont="1" applyBorder="1" applyAlignment="1">
      <alignment horizontal="right" vertical="center"/>
    </xf>
    <xf numFmtId="0" fontId="11" fillId="0" borderId="41" xfId="4" applyFont="1" applyBorder="1" applyAlignment="1">
      <alignment vertical="center" wrapText="1"/>
    </xf>
    <xf numFmtId="0" fontId="11" fillId="0" borderId="44" xfId="4" applyFont="1" applyBorder="1" applyAlignment="1">
      <alignment vertical="center" wrapText="1"/>
    </xf>
    <xf numFmtId="167" fontId="45" fillId="0" borderId="44" xfId="9" applyNumberFormat="1" applyFont="1" applyBorder="1" applyAlignment="1">
      <alignment horizontal="right" vertical="center"/>
    </xf>
    <xf numFmtId="0" fontId="38" fillId="0" borderId="0" xfId="4" applyFont="1" applyAlignment="1">
      <alignment horizontal="justify" vertical="center" wrapText="1"/>
    </xf>
    <xf numFmtId="0" fontId="47" fillId="0" borderId="0" xfId="4" applyFont="1" applyAlignment="1">
      <alignment horizontal="justify" vertical="center" wrapText="1"/>
    </xf>
    <xf numFmtId="0" fontId="40" fillId="0" borderId="0" xfId="4" applyFont="1" applyAlignment="1">
      <alignment horizontal="justify" vertical="center" wrapText="1"/>
    </xf>
    <xf numFmtId="0" fontId="44" fillId="0" borderId="32" xfId="4" applyFont="1" applyBorder="1" applyAlignment="1">
      <alignment horizontal="center" vertical="center" wrapText="1"/>
    </xf>
    <xf numFmtId="0" fontId="48" fillId="0" borderId="0" xfId="4" quotePrefix="1" applyFont="1" applyAlignment="1">
      <alignment horizontal="center" vertical="center" wrapText="1"/>
    </xf>
    <xf numFmtId="0" fontId="40" fillId="0" borderId="47" xfId="4" applyFont="1" applyBorder="1" applyAlignment="1">
      <alignment horizontal="justify" vertical="center" wrapText="1"/>
    </xf>
    <xf numFmtId="0" fontId="49" fillId="0" borderId="0" xfId="8" applyFont="1"/>
    <xf numFmtId="0" fontId="3" fillId="0" borderId="0" xfId="8"/>
    <xf numFmtId="0" fontId="6" fillId="0" borderId="0" xfId="8" applyFont="1" applyAlignment="1">
      <alignment vertical="center"/>
    </xf>
    <xf numFmtId="0" fontId="50" fillId="0" borderId="0" xfId="8" applyFont="1"/>
    <xf numFmtId="0" fontId="51" fillId="0" borderId="30" xfId="8" applyFont="1" applyBorder="1" applyAlignment="1">
      <alignment horizontal="center" vertical="center" wrapText="1"/>
    </xf>
    <xf numFmtId="0" fontId="51" fillId="7" borderId="31" xfId="8" applyFont="1" applyFill="1" applyBorder="1" applyAlignment="1">
      <alignment horizontal="center" vertical="center" wrapText="1"/>
    </xf>
    <xf numFmtId="0" fontId="51" fillId="7" borderId="30" xfId="8" applyFont="1" applyFill="1" applyBorder="1" applyAlignment="1">
      <alignment horizontal="center" vertical="center" wrapText="1"/>
    </xf>
    <xf numFmtId="0" fontId="52" fillId="7" borderId="28" xfId="8" applyFont="1" applyFill="1" applyBorder="1" applyAlignment="1">
      <alignment horizontal="center" vertical="center" wrapText="1"/>
    </xf>
    <xf numFmtId="0" fontId="52" fillId="7" borderId="3" xfId="8" applyFont="1" applyFill="1" applyBorder="1" applyAlignment="1">
      <alignment horizontal="center" vertical="center" wrapText="1"/>
    </xf>
    <xf numFmtId="0" fontId="51" fillId="7" borderId="34" xfId="8" applyFont="1" applyFill="1" applyBorder="1" applyAlignment="1">
      <alignment horizontal="center" vertical="center" wrapText="1"/>
    </xf>
    <xf numFmtId="0" fontId="45" fillId="0" borderId="28" xfId="8" applyFont="1" applyBorder="1" applyAlignment="1">
      <alignment vertical="center" wrapText="1"/>
    </xf>
    <xf numFmtId="0" fontId="53" fillId="6" borderId="33" xfId="8" applyFont="1" applyFill="1" applyBorder="1" applyAlignment="1">
      <alignment horizontal="left" vertical="center" wrapText="1" indent="1"/>
    </xf>
    <xf numFmtId="0" fontId="45" fillId="0" borderId="33" xfId="8" applyFont="1" applyBorder="1" applyAlignment="1">
      <alignment vertical="center" wrapText="1"/>
    </xf>
    <xf numFmtId="0" fontId="54" fillId="7" borderId="33" xfId="8" applyFont="1" applyFill="1" applyBorder="1" applyAlignment="1">
      <alignment vertical="center" wrapText="1"/>
    </xf>
    <xf numFmtId="167" fontId="55" fillId="7" borderId="30" xfId="8" applyNumberFormat="1" applyFont="1" applyFill="1" applyBorder="1" applyAlignment="1">
      <alignment vertical="center" wrapText="1"/>
    </xf>
    <xf numFmtId="0" fontId="50" fillId="0" borderId="0" xfId="4" applyFont="1"/>
    <xf numFmtId="0" fontId="51" fillId="0" borderId="34" xfId="4" applyFont="1" applyBorder="1" applyAlignment="1">
      <alignment horizontal="center" vertical="center" wrapText="1"/>
    </xf>
    <xf numFmtId="0" fontId="56" fillId="0" borderId="38" xfId="4" applyFont="1" applyBorder="1" applyAlignment="1">
      <alignment vertical="center" wrapText="1"/>
    </xf>
    <xf numFmtId="0" fontId="56" fillId="0" borderId="43" xfId="4" applyFont="1" applyBorder="1" applyAlignment="1">
      <alignment vertical="center" wrapText="1"/>
    </xf>
    <xf numFmtId="49" fontId="4" fillId="0" borderId="0" xfId="4" applyNumberFormat="1" applyFont="1"/>
    <xf numFmtId="49" fontId="58" fillId="0" borderId="0" xfId="4" applyNumberFormat="1" applyFont="1"/>
    <xf numFmtId="49" fontId="58" fillId="0" borderId="34" xfId="4" applyNumberFormat="1" applyFont="1" applyBorder="1"/>
    <xf numFmtId="49" fontId="55" fillId="7" borderId="33" xfId="4" applyNumberFormat="1" applyFont="1" applyFill="1" applyBorder="1" applyAlignment="1">
      <alignment horizontal="center" vertical="center"/>
    </xf>
    <xf numFmtId="49" fontId="55" fillId="7" borderId="5" xfId="4" applyNumberFormat="1" applyFont="1" applyFill="1" applyBorder="1"/>
    <xf numFmtId="49" fontId="55" fillId="7" borderId="1" xfId="4" applyNumberFormat="1" applyFont="1" applyFill="1" applyBorder="1" applyAlignment="1">
      <alignment horizontal="center" vertical="center" wrapText="1"/>
    </xf>
    <xf numFmtId="49" fontId="55" fillId="7" borderId="28" xfId="4" applyNumberFormat="1" applyFont="1" applyFill="1" applyBorder="1" applyAlignment="1">
      <alignment horizontal="center" vertical="center" wrapText="1"/>
    </xf>
    <xf numFmtId="49" fontId="61" fillId="4" borderId="24" xfId="4" applyNumberFormat="1" applyFont="1" applyFill="1" applyBorder="1" applyAlignment="1">
      <alignment vertical="center" wrapText="1"/>
    </xf>
    <xf numFmtId="49" fontId="58" fillId="4" borderId="24" xfId="4" applyNumberFormat="1" applyFont="1" applyFill="1" applyBorder="1"/>
    <xf numFmtId="49" fontId="58" fillId="0" borderId="0" xfId="4" applyNumberFormat="1" applyFont="1" applyAlignment="1">
      <alignment vertical="center" wrapText="1"/>
    </xf>
    <xf numFmtId="49" fontId="58" fillId="0" borderId="0" xfId="4" applyNumberFormat="1" applyFont="1" applyAlignment="1">
      <alignment vertical="center"/>
    </xf>
    <xf numFmtId="0" fontId="9" fillId="0" borderId="0" xfId="8" applyFont="1" applyAlignment="1">
      <alignment vertical="center"/>
    </xf>
    <xf numFmtId="0" fontId="50" fillId="0" borderId="34" xfId="8" applyFont="1" applyBorder="1"/>
    <xf numFmtId="0" fontId="51" fillId="7" borderId="51" xfId="8" applyFont="1" applyFill="1" applyBorder="1" applyAlignment="1">
      <alignment horizontal="center" vertical="center" wrapText="1"/>
    </xf>
    <xf numFmtId="0" fontId="51" fillId="7" borderId="33" xfId="8" applyFont="1" applyFill="1" applyBorder="1" applyAlignment="1">
      <alignment horizontal="center" vertical="center" wrapText="1"/>
    </xf>
    <xf numFmtId="0" fontId="51" fillId="7" borderId="28" xfId="8" applyFont="1" applyFill="1" applyBorder="1" applyAlignment="1">
      <alignment horizontal="center" vertical="center" wrapText="1"/>
    </xf>
    <xf numFmtId="0" fontId="54" fillId="7" borderId="28" xfId="8" applyFont="1" applyFill="1" applyBorder="1" applyAlignment="1">
      <alignment vertical="center" wrapText="1"/>
    </xf>
    <xf numFmtId="0" fontId="53" fillId="0" borderId="37" xfId="8" applyFont="1" applyBorder="1" applyAlignment="1">
      <alignment vertical="center" wrapText="1"/>
    </xf>
    <xf numFmtId="0" fontId="53" fillId="0" borderId="41" xfId="8" applyFont="1" applyBorder="1" applyAlignment="1">
      <alignment vertical="center" wrapText="1"/>
    </xf>
    <xf numFmtId="0" fontId="53" fillId="0" borderId="31" xfId="8" applyFont="1" applyBorder="1" applyAlignment="1">
      <alignment vertical="center" wrapText="1"/>
    </xf>
    <xf numFmtId="0" fontId="53" fillId="0" borderId="33" xfId="8" applyFont="1" applyBorder="1" applyAlignment="1">
      <alignment vertical="center" wrapText="1"/>
    </xf>
    <xf numFmtId="0" fontId="16" fillId="0" borderId="0" xfId="8" applyFont="1"/>
    <xf numFmtId="165" fontId="52" fillId="7" borderId="28" xfId="9" applyNumberFormat="1" applyFont="1" applyFill="1" applyBorder="1" applyAlignment="1">
      <alignment horizontal="left" vertical="center" wrapText="1"/>
    </xf>
    <xf numFmtId="165" fontId="3" fillId="0" borderId="0" xfId="8" applyNumberFormat="1"/>
    <xf numFmtId="0" fontId="4" fillId="4" borderId="0" xfId="8" applyFont="1" applyFill="1" applyAlignment="1">
      <alignment horizontal="left" vertical="center" wrapText="1"/>
    </xf>
    <xf numFmtId="0" fontId="16" fillId="4" borderId="0" xfId="8" applyFont="1" applyFill="1"/>
    <xf numFmtId="0" fontId="16" fillId="0" borderId="0" xfId="8" applyFont="1" applyAlignment="1">
      <alignment vertical="center" wrapText="1"/>
    </xf>
    <xf numFmtId="0" fontId="16" fillId="0" borderId="0" xfId="8" applyFont="1" applyAlignment="1">
      <alignment horizontal="center" vertical="center" wrapText="1"/>
    </xf>
    <xf numFmtId="49" fontId="66" fillId="7" borderId="33" xfId="4" applyNumberFormat="1" applyFont="1" applyFill="1" applyBorder="1" applyAlignment="1">
      <alignment horizontal="center" vertical="center"/>
    </xf>
    <xf numFmtId="49" fontId="66" fillId="7" borderId="28" xfId="4" applyNumberFormat="1" applyFont="1" applyFill="1" applyBorder="1" applyAlignment="1">
      <alignment horizontal="center" vertical="center" wrapText="1"/>
    </xf>
    <xf numFmtId="0" fontId="45" fillId="0" borderId="29" xfId="8" applyFont="1" applyBorder="1" applyAlignment="1">
      <alignment vertical="center" wrapText="1"/>
    </xf>
    <xf numFmtId="0" fontId="45" fillId="0" borderId="41" xfId="8" applyFont="1" applyBorder="1" applyAlignment="1">
      <alignment vertical="center" wrapText="1"/>
    </xf>
    <xf numFmtId="49" fontId="10" fillId="0" borderId="0" xfId="4" applyNumberFormat="1" applyFont="1"/>
    <xf numFmtId="49" fontId="67" fillId="0" borderId="0" xfId="4" applyNumberFormat="1" applyFont="1"/>
    <xf numFmtId="49" fontId="10" fillId="0" borderId="0" xfId="4" applyNumberFormat="1" applyFont="1" applyAlignment="1">
      <alignment vertical="center" wrapText="1"/>
    </xf>
    <xf numFmtId="49" fontId="67" fillId="0" borderId="24" xfId="4" applyNumberFormat="1" applyFont="1" applyBorder="1"/>
    <xf numFmtId="49" fontId="67" fillId="0" borderId="34" xfId="4" applyNumberFormat="1" applyFont="1" applyBorder="1"/>
    <xf numFmtId="49" fontId="55" fillId="7" borderId="23" xfId="4" applyNumberFormat="1" applyFont="1" applyFill="1" applyBorder="1" applyAlignment="1">
      <alignment vertical="center"/>
    </xf>
    <xf numFmtId="49" fontId="55" fillId="7" borderId="24" xfId="4" applyNumberFormat="1" applyFont="1" applyFill="1" applyBorder="1" applyAlignment="1">
      <alignment vertical="center"/>
    </xf>
    <xf numFmtId="49" fontId="55" fillId="7" borderId="51" xfId="4" applyNumberFormat="1" applyFont="1" applyFill="1" applyBorder="1" applyAlignment="1">
      <alignment vertical="center"/>
    </xf>
    <xf numFmtId="49" fontId="55" fillId="7" borderId="34" xfId="4" applyNumberFormat="1" applyFont="1" applyFill="1" applyBorder="1" applyAlignment="1">
      <alignment vertical="center" wrapText="1"/>
    </xf>
    <xf numFmtId="49" fontId="55" fillId="7" borderId="51" xfId="4" applyNumberFormat="1" applyFont="1" applyFill="1" applyBorder="1" applyAlignment="1">
      <alignment vertical="center" wrapText="1"/>
    </xf>
    <xf numFmtId="49" fontId="55" fillId="7" borderId="5" xfId="4" applyNumberFormat="1" applyFont="1" applyFill="1" applyBorder="1" applyAlignment="1">
      <alignment vertical="center"/>
    </xf>
    <xf numFmtId="49" fontId="68" fillId="7" borderId="28" xfId="4" applyNumberFormat="1" applyFont="1" applyFill="1" applyBorder="1" applyAlignment="1">
      <alignment horizontal="left" vertical="center" wrapText="1"/>
    </xf>
    <xf numFmtId="49" fontId="55" fillId="7" borderId="5" xfId="4" applyNumberFormat="1" applyFont="1" applyFill="1" applyBorder="1" applyAlignment="1">
      <alignment vertical="center" wrapText="1"/>
    </xf>
    <xf numFmtId="49" fontId="55" fillId="7" borderId="1" xfId="4" applyNumberFormat="1" applyFont="1" applyFill="1" applyBorder="1" applyAlignment="1">
      <alignment vertical="center" wrapText="1"/>
    </xf>
    <xf numFmtId="49" fontId="55" fillId="7" borderId="28" xfId="4" applyNumberFormat="1" applyFont="1" applyFill="1" applyBorder="1" applyAlignment="1">
      <alignment vertical="center" wrapText="1"/>
    </xf>
    <xf numFmtId="49" fontId="55" fillId="7" borderId="3" xfId="4" applyNumberFormat="1" applyFont="1" applyFill="1" applyBorder="1" applyAlignment="1">
      <alignment vertical="center" wrapText="1"/>
    </xf>
    <xf numFmtId="167" fontId="45" fillId="0" borderId="41" xfId="9" applyNumberFormat="1" applyFont="1" applyBorder="1" applyAlignment="1">
      <alignment horizontal="right"/>
    </xf>
    <xf numFmtId="49" fontId="69" fillId="0" borderId="0" xfId="4" applyNumberFormat="1" applyFont="1" applyAlignment="1">
      <alignment vertical="center"/>
    </xf>
    <xf numFmtId="167" fontId="45" fillId="0" borderId="44" xfId="9" applyNumberFormat="1" applyFont="1" applyBorder="1" applyAlignment="1">
      <alignment horizontal="right"/>
    </xf>
    <xf numFmtId="49" fontId="73" fillId="0" borderId="0" xfId="4" applyNumberFormat="1" applyFont="1" applyAlignment="1">
      <alignment vertical="center" wrapText="1"/>
    </xf>
    <xf numFmtId="49" fontId="71" fillId="0" borderId="0" xfId="4" applyNumberFormat="1" applyFont="1" applyAlignment="1">
      <alignment vertical="center" wrapText="1"/>
    </xf>
    <xf numFmtId="49" fontId="10" fillId="0" borderId="0" xfId="4" applyNumberFormat="1" applyFont="1" applyAlignment="1">
      <alignment horizontal="left" vertical="center" wrapText="1"/>
    </xf>
    <xf numFmtId="49" fontId="67" fillId="0" borderId="0" xfId="4" applyNumberFormat="1" applyFont="1" applyAlignment="1">
      <alignment vertical="center" wrapText="1"/>
    </xf>
    <xf numFmtId="0" fontId="51" fillId="7" borderId="3" xfId="8" applyFont="1" applyFill="1" applyBorder="1" applyAlignment="1">
      <alignment horizontal="center" vertical="center" wrapText="1"/>
    </xf>
    <xf numFmtId="167" fontId="45" fillId="0" borderId="37" xfId="9" applyNumberFormat="1" applyFont="1" applyBorder="1" applyAlignment="1">
      <alignment horizontal="right"/>
    </xf>
    <xf numFmtId="167" fontId="51" fillId="7" borderId="33" xfId="9" applyNumberFormat="1" applyFont="1" applyFill="1" applyBorder="1" applyAlignment="1">
      <alignment horizontal="right"/>
    </xf>
    <xf numFmtId="0" fontId="67" fillId="0" borderId="0" xfId="4" applyFont="1"/>
    <xf numFmtId="0" fontId="67" fillId="0" borderId="34" xfId="4" applyFont="1" applyBorder="1"/>
    <xf numFmtId="0" fontId="55" fillId="7" borderId="2" xfId="4" applyFont="1" applyFill="1" applyBorder="1" applyAlignment="1">
      <alignment vertical="center" wrapText="1"/>
    </xf>
    <xf numFmtId="0" fontId="55" fillId="7" borderId="3" xfId="4" applyFont="1" applyFill="1" applyBorder="1" applyAlignment="1">
      <alignment vertical="center" wrapText="1"/>
    </xf>
    <xf numFmtId="0" fontId="55" fillId="0" borderId="0" xfId="4" applyFont="1" applyAlignment="1">
      <alignment horizontal="center" vertical="center"/>
    </xf>
    <xf numFmtId="0" fontId="55" fillId="7" borderId="3" xfId="4" applyFont="1" applyFill="1" applyBorder="1" applyAlignment="1">
      <alignment horizontal="center" vertical="center" wrapText="1"/>
    </xf>
    <xf numFmtId="0" fontId="55" fillId="7" borderId="28" xfId="4" applyFont="1" applyFill="1" applyBorder="1" applyAlignment="1">
      <alignment horizontal="center" vertical="center" wrapText="1"/>
    </xf>
    <xf numFmtId="0" fontId="55" fillId="7" borderId="32" xfId="4" applyFont="1" applyFill="1" applyBorder="1" applyAlignment="1">
      <alignment horizontal="center" vertical="center" wrapText="1"/>
    </xf>
    <xf numFmtId="0" fontId="46" fillId="0" borderId="37" xfId="4" applyFont="1" applyBorder="1" applyAlignment="1">
      <alignment vertical="center" wrapText="1"/>
    </xf>
    <xf numFmtId="167" fontId="45" fillId="0" borderId="59" xfId="9" applyNumberFormat="1" applyFont="1" applyBorder="1" applyAlignment="1">
      <alignment horizontal="right"/>
    </xf>
    <xf numFmtId="3" fontId="4" fillId="8" borderId="37" xfId="8" applyNumberFormat="1" applyFont="1" applyFill="1" applyBorder="1" applyAlignment="1">
      <alignment vertical="center" wrapText="1"/>
    </xf>
    <xf numFmtId="0" fontId="46" fillId="0" borderId="41" xfId="4" applyFont="1" applyBorder="1" applyAlignment="1">
      <alignment vertical="center" wrapText="1"/>
    </xf>
    <xf numFmtId="0" fontId="59" fillId="0" borderId="41" xfId="4" applyFont="1" applyBorder="1" applyAlignment="1">
      <alignment horizontal="left" vertical="center" wrapText="1"/>
    </xf>
    <xf numFmtId="0" fontId="59" fillId="0" borderId="41" xfId="4" applyFont="1" applyBorder="1" applyAlignment="1">
      <alignment vertical="center" wrapText="1"/>
    </xf>
    <xf numFmtId="0" fontId="59" fillId="0" borderId="41" xfId="4" applyFont="1" applyBorder="1" applyAlignment="1">
      <alignment vertical="center"/>
    </xf>
    <xf numFmtId="0" fontId="60" fillId="7" borderId="44" xfId="4" applyFont="1" applyFill="1" applyBorder="1" applyAlignment="1">
      <alignment vertical="center"/>
    </xf>
    <xf numFmtId="167" fontId="51" fillId="7" borderId="44" xfId="9" applyNumberFormat="1" applyFont="1" applyFill="1" applyBorder="1" applyAlignment="1">
      <alignment horizontal="right"/>
    </xf>
    <xf numFmtId="0" fontId="71" fillId="0" borderId="0" xfId="4" applyFont="1" applyAlignment="1">
      <alignment vertical="center" wrapText="1"/>
    </xf>
    <xf numFmtId="0" fontId="50" fillId="0" borderId="0" xfId="8" applyFont="1" applyAlignment="1">
      <alignment vertical="center"/>
    </xf>
    <xf numFmtId="0" fontId="50" fillId="0" borderId="0" xfId="8" applyFont="1" applyAlignment="1">
      <alignment vertical="center" wrapText="1"/>
    </xf>
    <xf numFmtId="0" fontId="20" fillId="7" borderId="32" xfId="8" applyFont="1" applyFill="1" applyBorder="1" applyAlignment="1">
      <alignment horizontal="center" vertical="center" wrapText="1"/>
    </xf>
    <xf numFmtId="0" fontId="20" fillId="7" borderId="25" xfId="8" applyFont="1" applyFill="1" applyBorder="1" applyAlignment="1">
      <alignment horizontal="center" vertical="center" wrapText="1"/>
    </xf>
    <xf numFmtId="49" fontId="20" fillId="0" borderId="0" xfId="8" applyNumberFormat="1" applyFont="1" applyAlignment="1">
      <alignment horizontal="center" vertical="center" wrapText="1"/>
    </xf>
    <xf numFmtId="0" fontId="20" fillId="0" borderId="29" xfId="8" applyFont="1" applyBorder="1" applyAlignment="1">
      <alignment vertical="center" wrapText="1"/>
    </xf>
    <xf numFmtId="3" fontId="3" fillId="0" borderId="0" xfId="8" applyNumberFormat="1"/>
    <xf numFmtId="0" fontId="20" fillId="0" borderId="28" xfId="8" applyFont="1" applyBorder="1" applyAlignment="1">
      <alignment vertical="center" wrapText="1"/>
    </xf>
    <xf numFmtId="165" fontId="76" fillId="0" borderId="0" xfId="8" applyNumberFormat="1" applyFont="1"/>
    <xf numFmtId="49" fontId="77" fillId="6" borderId="0" xfId="8" applyNumberFormat="1" applyFont="1" applyFill="1" applyAlignment="1">
      <alignment horizontal="center" vertical="center" wrapText="1"/>
    </xf>
    <xf numFmtId="0" fontId="77" fillId="6" borderId="37" xfId="8" applyFont="1" applyFill="1" applyBorder="1" applyAlignment="1">
      <alignment horizontal="left" vertical="center" wrapText="1" indent="1"/>
    </xf>
    <xf numFmtId="0" fontId="77" fillId="6" borderId="41" xfId="8" applyFont="1" applyFill="1" applyBorder="1" applyAlignment="1">
      <alignment horizontal="left" vertical="center" wrapText="1" indent="1"/>
    </xf>
    <xf numFmtId="0" fontId="77" fillId="6" borderId="41" xfId="8" applyFont="1" applyFill="1" applyBorder="1" applyAlignment="1">
      <alignment vertical="center" wrapText="1"/>
    </xf>
    <xf numFmtId="0" fontId="77" fillId="6" borderId="58" xfId="8" applyFont="1" applyFill="1" applyBorder="1" applyAlignment="1">
      <alignment horizontal="left" vertical="center" wrapText="1" indent="1"/>
    </xf>
    <xf numFmtId="0" fontId="77" fillId="6" borderId="59" xfId="8" applyFont="1" applyFill="1" applyBorder="1" applyAlignment="1">
      <alignment horizontal="left" vertical="center" wrapText="1" indent="1"/>
    </xf>
    <xf numFmtId="49" fontId="78" fillId="0" borderId="0" xfId="8" applyNumberFormat="1" applyFont="1" applyAlignment="1">
      <alignment horizontal="center" vertical="center" wrapText="1"/>
    </xf>
    <xf numFmtId="0" fontId="78" fillId="7" borderId="28" xfId="8" applyFont="1" applyFill="1" applyBorder="1" applyAlignment="1">
      <alignment vertical="center" wrapText="1"/>
    </xf>
    <xf numFmtId="164" fontId="3" fillId="0" borderId="0" xfId="8" applyNumberFormat="1"/>
    <xf numFmtId="0" fontId="9" fillId="0" borderId="32" xfId="4" applyBorder="1"/>
    <xf numFmtId="0" fontId="20" fillId="4" borderId="0" xfId="4" applyFont="1" applyFill="1" applyAlignment="1">
      <alignment horizontal="left"/>
    </xf>
    <xf numFmtId="0" fontId="16" fillId="4" borderId="0" xfId="4" applyFont="1" applyFill="1" applyAlignment="1">
      <alignment wrapText="1"/>
    </xf>
    <xf numFmtId="0" fontId="16" fillId="4" borderId="0" xfId="4" applyFont="1" applyFill="1"/>
    <xf numFmtId="43" fontId="0" fillId="0" borderId="0" xfId="10" applyFont="1"/>
    <xf numFmtId="0" fontId="79" fillId="0" borderId="0" xfId="4" applyFont="1" applyAlignment="1">
      <alignment vertical="center"/>
    </xf>
    <xf numFmtId="0" fontId="16" fillId="0" borderId="3" xfId="4" applyFont="1" applyBorder="1" applyAlignment="1">
      <alignment horizontal="center"/>
    </xf>
    <xf numFmtId="0" fontId="16" fillId="0" borderId="34" xfId="4" applyFont="1" applyBorder="1" applyAlignment="1">
      <alignment horizontal="center" vertical="center" wrapText="1"/>
    </xf>
    <xf numFmtId="0" fontId="16" fillId="0" borderId="30" xfId="4" applyFont="1" applyBorder="1" applyAlignment="1">
      <alignment horizontal="center" vertical="center" wrapText="1"/>
    </xf>
    <xf numFmtId="165" fontId="4" fillId="0" borderId="37" xfId="4" applyNumberFormat="1" applyFont="1" applyBorder="1"/>
    <xf numFmtId="165" fontId="4" fillId="0" borderId="50" xfId="4" applyNumberFormat="1" applyFont="1" applyBorder="1"/>
    <xf numFmtId="165" fontId="8" fillId="0" borderId="60" xfId="4" applyNumberFormat="1" applyFont="1" applyBorder="1"/>
    <xf numFmtId="165" fontId="4" fillId="0" borderId="0" xfId="4" applyNumberFormat="1" applyFont="1" applyAlignment="1">
      <alignment horizontal="right"/>
    </xf>
    <xf numFmtId="0" fontId="4" fillId="0" borderId="64" xfId="4" applyFont="1" applyBorder="1" applyAlignment="1">
      <alignment horizontal="center" vertical="center"/>
    </xf>
    <xf numFmtId="0" fontId="4" fillId="0" borderId="58" xfId="4" applyFont="1" applyBorder="1" applyAlignment="1">
      <alignment wrapText="1"/>
    </xf>
    <xf numFmtId="165" fontId="4" fillId="0" borderId="58" xfId="4" applyNumberFormat="1" applyFont="1" applyBorder="1"/>
    <xf numFmtId="165" fontId="4" fillId="0" borderId="65" xfId="4" applyNumberFormat="1" applyFont="1" applyBorder="1"/>
    <xf numFmtId="168" fontId="0" fillId="0" borderId="0" xfId="10" applyNumberFormat="1" applyFont="1"/>
    <xf numFmtId="0" fontId="26" fillId="0" borderId="28" xfId="4" applyFont="1" applyBorder="1" applyAlignment="1">
      <alignment vertical="center" wrapText="1"/>
    </xf>
    <xf numFmtId="165" fontId="8" fillId="0" borderId="2" xfId="4" applyNumberFormat="1" applyFont="1" applyBorder="1"/>
    <xf numFmtId="165" fontId="8" fillId="0" borderId="3" xfId="4" applyNumberFormat="1" applyFont="1" applyBorder="1"/>
    <xf numFmtId="49" fontId="80" fillId="0" borderId="0" xfId="4" applyNumberFormat="1" applyFont="1" applyAlignment="1">
      <alignment horizontal="center" vertical="center"/>
    </xf>
    <xf numFmtId="49" fontId="81" fillId="0" borderId="32" xfId="4" applyNumberFormat="1" applyFont="1" applyBorder="1" applyAlignment="1">
      <alignment horizontal="center" vertical="center" wrapText="1"/>
    </xf>
    <xf numFmtId="49" fontId="70" fillId="0" borderId="37" xfId="4" applyNumberFormat="1" applyFont="1" applyBorder="1" applyAlignment="1">
      <alignment vertical="center"/>
    </xf>
    <xf numFmtId="49" fontId="82" fillId="0" borderId="32" xfId="4" applyNumberFormat="1" applyFont="1" applyBorder="1" applyAlignment="1">
      <alignment horizontal="center" vertical="center" wrapText="1"/>
    </xf>
    <xf numFmtId="49" fontId="72" fillId="0" borderId="41" xfId="4" applyNumberFormat="1" applyFont="1" applyBorder="1" applyAlignment="1">
      <alignment vertical="center"/>
    </xf>
    <xf numFmtId="49" fontId="72" fillId="0" borderId="41" xfId="4" applyNumberFormat="1" applyFont="1" applyBorder="1" applyAlignment="1">
      <alignment horizontal="left" vertical="center" indent="1"/>
    </xf>
    <xf numFmtId="49" fontId="82" fillId="0" borderId="41" xfId="4" applyNumberFormat="1" applyFont="1" applyBorder="1" applyAlignment="1">
      <alignment horizontal="left" vertical="center" indent="1"/>
    </xf>
    <xf numFmtId="49" fontId="83" fillId="0" borderId="0" xfId="4" applyNumberFormat="1" applyFont="1" applyAlignment="1">
      <alignment vertical="center"/>
    </xf>
    <xf numFmtId="49" fontId="70" fillId="0" borderId="44" xfId="4" applyNumberFormat="1" applyFont="1" applyBorder="1" applyAlignment="1">
      <alignment vertical="center"/>
    </xf>
    <xf numFmtId="49" fontId="71" fillId="0" borderId="0" xfId="4" applyNumberFormat="1" applyFont="1" applyAlignment="1">
      <alignment horizontal="justify" vertical="center" wrapText="1"/>
    </xf>
    <xf numFmtId="0" fontId="84" fillId="0" borderId="0" xfId="8" applyFont="1" applyAlignment="1">
      <alignment vertical="center"/>
    </xf>
    <xf numFmtId="0" fontId="3" fillId="0" borderId="0" xfId="8" applyAlignment="1">
      <alignment vertical="center" wrapText="1"/>
    </xf>
    <xf numFmtId="0" fontId="7" fillId="7" borderId="29" xfId="8" applyFont="1" applyFill="1" applyBorder="1" applyAlignment="1">
      <alignment horizontal="center" vertical="center" wrapText="1"/>
    </xf>
    <xf numFmtId="0" fontId="7" fillId="7" borderId="24" xfId="8" applyFont="1" applyFill="1" applyBorder="1" applyAlignment="1">
      <alignment horizontal="center" vertical="center" wrapText="1"/>
    </xf>
    <xf numFmtId="0" fontId="15" fillId="7" borderId="24" xfId="8" applyFont="1" applyFill="1" applyBorder="1" applyAlignment="1">
      <alignment vertical="center" wrapText="1"/>
    </xf>
    <xf numFmtId="0" fontId="15" fillId="7" borderId="25" xfId="8" applyFont="1" applyFill="1" applyBorder="1" applyAlignment="1">
      <alignment vertical="center" wrapText="1"/>
    </xf>
    <xf numFmtId="0" fontId="15" fillId="7" borderId="31" xfId="8" applyFont="1" applyFill="1" applyBorder="1" applyAlignment="1">
      <alignment horizontal="center" vertical="center" wrapText="1"/>
    </xf>
    <xf numFmtId="0" fontId="15" fillId="7" borderId="0" xfId="8" applyFont="1" applyFill="1" applyAlignment="1">
      <alignment horizontal="center" vertical="center" wrapText="1"/>
    </xf>
    <xf numFmtId="0" fontId="15" fillId="7" borderId="25" xfId="8" applyFont="1" applyFill="1" applyBorder="1" applyAlignment="1">
      <alignment horizontal="center" vertical="center" wrapText="1"/>
    </xf>
    <xf numFmtId="0" fontId="15" fillId="7" borderId="33" xfId="8" applyFont="1" applyFill="1" applyBorder="1" applyAlignment="1">
      <alignment horizontal="center" vertical="center" wrapText="1"/>
    </xf>
    <xf numFmtId="0" fontId="15" fillId="7" borderId="34" xfId="8" applyFont="1" applyFill="1" applyBorder="1" applyAlignment="1">
      <alignment horizontal="center" vertical="center" wrapText="1"/>
    </xf>
    <xf numFmtId="0" fontId="7" fillId="7" borderId="28" xfId="8" applyFont="1" applyFill="1" applyBorder="1" applyAlignment="1">
      <alignment horizontal="center" vertical="center" wrapText="1"/>
    </xf>
    <xf numFmtId="0" fontId="7" fillId="0" borderId="32" xfId="8" applyFont="1" applyBorder="1" applyAlignment="1">
      <alignment horizontal="center" vertical="center" wrapText="1"/>
    </xf>
    <xf numFmtId="0" fontId="7" fillId="0" borderId="37" xfId="8" applyFont="1" applyBorder="1" applyAlignment="1">
      <alignment vertical="center" wrapText="1"/>
    </xf>
    <xf numFmtId="0" fontId="7" fillId="0" borderId="41" xfId="8" applyFont="1" applyBorder="1" applyAlignment="1">
      <alignment vertical="center" wrapText="1"/>
    </xf>
    <xf numFmtId="0" fontId="12" fillId="0" borderId="41" xfId="8" applyFont="1" applyBorder="1" applyAlignment="1">
      <alignment vertical="center" wrapText="1"/>
    </xf>
    <xf numFmtId="0" fontId="4" fillId="0" borderId="32" xfId="8" applyFont="1" applyBorder="1" applyAlignment="1">
      <alignment horizontal="center" vertical="center" wrapText="1"/>
    </xf>
    <xf numFmtId="0" fontId="12" fillId="0" borderId="44" xfId="8" applyFont="1" applyBorder="1" applyAlignment="1">
      <alignment vertical="center" wrapText="1"/>
    </xf>
    <xf numFmtId="0" fontId="85" fillId="0" borderId="0" xfId="8" applyFont="1" applyAlignment="1">
      <alignment vertical="center"/>
    </xf>
    <xf numFmtId="0" fontId="86" fillId="4" borderId="0" xfId="4" applyFont="1" applyFill="1"/>
    <xf numFmtId="0" fontId="9" fillId="4" borderId="0" xfId="4" applyFill="1"/>
    <xf numFmtId="0" fontId="9" fillId="4" borderId="0" xfId="4" applyFill="1" applyAlignment="1">
      <alignment horizontal="center" vertical="center" wrapText="1"/>
    </xf>
    <xf numFmtId="0" fontId="9" fillId="0" borderId="0" xfId="4" applyAlignment="1">
      <alignment horizontal="center" vertical="center" wrapText="1"/>
    </xf>
    <xf numFmtId="0" fontId="87" fillId="4" borderId="0" xfId="4" applyFont="1" applyFill="1" applyAlignment="1">
      <alignment vertical="center" wrapText="1"/>
    </xf>
    <xf numFmtId="49" fontId="80" fillId="0" borderId="32" xfId="4" applyNumberFormat="1" applyFont="1" applyBorder="1" applyAlignment="1">
      <alignment horizontal="center" vertical="center"/>
    </xf>
    <xf numFmtId="0" fontId="87" fillId="7" borderId="28" xfId="4" applyFont="1" applyFill="1" applyBorder="1" applyAlignment="1">
      <alignment horizontal="center" vertical="center" wrapText="1"/>
    </xf>
    <xf numFmtId="0" fontId="11" fillId="7" borderId="28" xfId="4" applyFont="1" applyFill="1" applyBorder="1" applyAlignment="1">
      <alignment horizontal="center" vertical="center" wrapText="1"/>
    </xf>
    <xf numFmtId="0" fontId="9" fillId="4" borderId="0" xfId="4" applyFill="1" applyAlignment="1">
      <alignment wrapText="1"/>
    </xf>
    <xf numFmtId="0" fontId="21" fillId="4" borderId="66" xfId="4" applyFont="1" applyFill="1" applyBorder="1" applyAlignment="1">
      <alignment vertical="center" wrapText="1"/>
    </xf>
    <xf numFmtId="0" fontId="9" fillId="4" borderId="12" xfId="4" applyFill="1" applyBorder="1" applyAlignment="1">
      <alignment vertical="center" wrapText="1"/>
    </xf>
    <xf numFmtId="0" fontId="9" fillId="0" borderId="0" xfId="4" applyAlignment="1">
      <alignment wrapText="1"/>
    </xf>
    <xf numFmtId="0" fontId="10" fillId="0" borderId="12" xfId="4" applyFont="1" applyBorder="1" applyAlignment="1">
      <alignment horizontal="left" vertical="center" wrapText="1"/>
    </xf>
    <xf numFmtId="0" fontId="88" fillId="4" borderId="66" xfId="4" applyFont="1" applyFill="1" applyBorder="1" applyAlignment="1">
      <alignment vertical="center" wrapText="1"/>
    </xf>
    <xf numFmtId="0" fontId="88" fillId="7" borderId="12" xfId="4" applyFont="1" applyFill="1" applyBorder="1" applyAlignment="1">
      <alignment vertical="center" wrapText="1"/>
    </xf>
    <xf numFmtId="3" fontId="9" fillId="4" borderId="0" xfId="4" applyNumberFormat="1" applyFill="1" applyAlignment="1">
      <alignment wrapText="1"/>
    </xf>
    <xf numFmtId="0" fontId="9" fillId="4" borderId="34" xfId="4" applyFill="1" applyBorder="1"/>
    <xf numFmtId="9" fontId="87" fillId="7" borderId="28" xfId="4" applyNumberFormat="1" applyFont="1" applyFill="1" applyBorder="1" applyAlignment="1">
      <alignment horizontal="center" vertical="center" wrapText="1"/>
    </xf>
    <xf numFmtId="9" fontId="11" fillId="7" borderId="28" xfId="4" applyNumberFormat="1" applyFont="1" applyFill="1" applyBorder="1" applyAlignment="1">
      <alignment horizontal="center" vertical="center" wrapText="1"/>
    </xf>
    <xf numFmtId="0" fontId="21" fillId="4" borderId="0" xfId="4" applyFont="1" applyFill="1" applyAlignment="1">
      <alignment vertical="center" wrapText="1"/>
    </xf>
    <xf numFmtId="0" fontId="9" fillId="4" borderId="13" xfId="4" applyFill="1" applyBorder="1" applyAlignment="1">
      <alignment vertical="center" wrapText="1"/>
    </xf>
    <xf numFmtId="0" fontId="10" fillId="0" borderId="13" xfId="4" applyFont="1" applyBorder="1" applyAlignment="1">
      <alignment horizontal="left" vertical="center" wrapText="1"/>
    </xf>
    <xf numFmtId="0" fontId="88" fillId="4" borderId="0" xfId="4" applyFont="1" applyFill="1" applyAlignment="1">
      <alignment vertical="center" wrapText="1"/>
    </xf>
    <xf numFmtId="0" fontId="88" fillId="7" borderId="13" xfId="4" applyFont="1" applyFill="1" applyBorder="1" applyAlignment="1">
      <alignment vertical="center" wrapText="1"/>
    </xf>
    <xf numFmtId="0" fontId="16" fillId="0" borderId="0" xfId="4" applyFont="1"/>
    <xf numFmtId="0" fontId="90" fillId="0" borderId="0" xfId="4" applyFont="1"/>
    <xf numFmtId="0" fontId="4" fillId="0" borderId="28" xfId="4" applyFont="1" applyBorder="1" applyAlignment="1">
      <alignment horizontal="center" vertical="center"/>
    </xf>
    <xf numFmtId="0" fontId="10" fillId="0" borderId="0" xfId="4" applyFont="1" applyAlignment="1">
      <alignment horizontal="center" vertical="center"/>
    </xf>
    <xf numFmtId="0" fontId="24" fillId="0" borderId="37" xfId="4" applyFont="1" applyBorder="1" applyAlignment="1">
      <alignment vertical="center" wrapText="1"/>
    </xf>
    <xf numFmtId="0" fontId="24" fillId="0" borderId="41" xfId="4" applyFont="1" applyBorder="1" applyAlignment="1">
      <alignment vertical="center" wrapText="1"/>
    </xf>
    <xf numFmtId="0" fontId="24" fillId="0" borderId="58" xfId="4" applyFont="1" applyBorder="1" applyAlignment="1">
      <alignment vertical="center" wrapText="1"/>
    </xf>
    <xf numFmtId="0" fontId="91" fillId="7" borderId="28" xfId="4" applyFont="1" applyFill="1" applyBorder="1" applyAlignment="1">
      <alignment vertical="center" wrapText="1"/>
    </xf>
    <xf numFmtId="167" fontId="45" fillId="7" borderId="28" xfId="9" applyNumberFormat="1" applyFont="1" applyFill="1" applyBorder="1" applyAlignment="1">
      <alignment horizontal="right" vertical="center"/>
    </xf>
    <xf numFmtId="0" fontId="92" fillId="0" borderId="0" xfId="12"/>
    <xf numFmtId="0" fontId="16" fillId="0" borderId="0" xfId="4" applyFont="1" applyAlignment="1">
      <alignment horizontal="left"/>
    </xf>
    <xf numFmtId="0" fontId="16" fillId="0" borderId="0" xfId="4" applyFont="1" applyAlignment="1">
      <alignment horizontal="left" wrapText="1"/>
    </xf>
    <xf numFmtId="0" fontId="8" fillId="0" borderId="0" xfId="4" applyFont="1" applyAlignment="1">
      <alignment horizontal="left"/>
    </xf>
    <xf numFmtId="0" fontId="4" fillId="0" borderId="0" xfId="4" applyFont="1" applyAlignment="1">
      <alignment horizontal="left" wrapText="1"/>
    </xf>
    <xf numFmtId="0" fontId="61" fillId="0" borderId="0" xfId="4" applyFont="1" applyAlignment="1">
      <alignment horizontal="left" vertical="center"/>
    </xf>
    <xf numFmtId="0" fontId="4" fillId="0" borderId="0" xfId="4" applyFont="1" applyAlignment="1">
      <alignment horizontal="left"/>
    </xf>
    <xf numFmtId="0" fontId="12" fillId="0" borderId="0" xfId="4" applyFont="1" applyAlignment="1">
      <alignment horizontal="left" vertical="center"/>
    </xf>
    <xf numFmtId="0" fontId="8" fillId="0" borderId="66" xfId="4" applyFont="1" applyBorder="1" applyAlignment="1">
      <alignment horizontal="left" vertical="center" wrapText="1"/>
    </xf>
    <xf numFmtId="0" fontId="4" fillId="0" borderId="12" xfId="4" applyFont="1" applyBorder="1" applyAlignment="1">
      <alignment horizontal="center" vertical="center"/>
    </xf>
    <xf numFmtId="0" fontId="12" fillId="0" borderId="50" xfId="4" applyFont="1" applyBorder="1" applyAlignment="1">
      <alignment horizontal="left" vertical="center"/>
    </xf>
    <xf numFmtId="0" fontId="12" fillId="0" borderId="67" xfId="4" applyFont="1" applyBorder="1" applyAlignment="1">
      <alignment horizontal="left" vertical="center" wrapText="1"/>
    </xf>
    <xf numFmtId="14" fontId="4" fillId="0" borderId="12" xfId="4" applyNumberFormat="1" applyFont="1" applyBorder="1" applyAlignment="1">
      <alignment horizontal="center" vertical="center"/>
    </xf>
    <xf numFmtId="0" fontId="8" fillId="10" borderId="12" xfId="4" applyFont="1" applyFill="1" applyBorder="1" applyAlignment="1">
      <alignment horizontal="left" vertical="center"/>
    </xf>
    <xf numFmtId="0" fontId="8" fillId="10" borderId="14" xfId="4" applyFont="1" applyFill="1" applyBorder="1" applyAlignment="1">
      <alignment vertical="center"/>
    </xf>
    <xf numFmtId="0" fontId="8" fillId="10" borderId="26" xfId="4" applyFont="1" applyFill="1" applyBorder="1" applyAlignment="1">
      <alignment vertical="center"/>
    </xf>
    <xf numFmtId="0" fontId="8" fillId="10" borderId="27" xfId="4" applyFont="1" applyFill="1" applyBorder="1" applyAlignment="1">
      <alignment vertical="center"/>
    </xf>
    <xf numFmtId="0" fontId="4" fillId="0" borderId="12" xfId="4" applyFont="1" applyBorder="1" applyAlignment="1">
      <alignment horizontal="left" vertical="center"/>
    </xf>
    <xf numFmtId="0" fontId="4" fillId="0" borderId="12" xfId="4" applyFont="1" applyBorder="1" applyAlignment="1">
      <alignment horizontal="left" vertical="center" wrapText="1"/>
    </xf>
    <xf numFmtId="165" fontId="7" fillId="0" borderId="12" xfId="3" applyNumberFormat="1" applyFont="1" applyBorder="1" applyAlignment="1">
      <alignment horizontal="right" vertical="center" wrapText="1"/>
    </xf>
    <xf numFmtId="10" fontId="4" fillId="0" borderId="12" xfId="4" applyNumberFormat="1" applyFont="1" applyBorder="1" applyAlignment="1">
      <alignment horizontal="right" vertical="center"/>
    </xf>
    <xf numFmtId="3" fontId="4" fillId="0" borderId="12" xfId="4" applyNumberFormat="1" applyFont="1" applyBorder="1" applyAlignment="1">
      <alignment horizontal="right" vertical="center"/>
    </xf>
    <xf numFmtId="0" fontId="4" fillId="4" borderId="12" xfId="4" applyFont="1" applyFill="1" applyBorder="1" applyAlignment="1">
      <alignment horizontal="left" vertical="center"/>
    </xf>
    <xf numFmtId="0" fontId="4" fillId="4" borderId="12" xfId="4" applyFont="1" applyFill="1" applyBorder="1" applyAlignment="1">
      <alignment horizontal="left" vertical="center" wrapText="1"/>
    </xf>
    <xf numFmtId="0" fontId="8" fillId="3" borderId="14" xfId="4" applyFont="1" applyFill="1" applyBorder="1" applyAlignment="1">
      <alignment vertical="center"/>
    </xf>
    <xf numFmtId="0" fontId="8" fillId="3" borderId="26" xfId="4" applyFont="1" applyFill="1" applyBorder="1" applyAlignment="1">
      <alignment vertical="center"/>
    </xf>
    <xf numFmtId="0" fontId="4" fillId="4" borderId="14" xfId="4" applyFont="1" applyFill="1" applyBorder="1" applyAlignment="1">
      <alignment horizontal="left" vertical="center" wrapText="1"/>
    </xf>
    <xf numFmtId="10" fontId="4" fillId="0" borderId="12" xfId="13" quotePrefix="1" applyNumberFormat="1" applyFont="1" applyBorder="1" applyAlignment="1">
      <alignment horizontal="right" vertical="center"/>
    </xf>
    <xf numFmtId="0" fontId="4" fillId="0" borderId="0" xfId="4" applyFont="1"/>
    <xf numFmtId="0" fontId="20" fillId="0" borderId="0" xfId="4" applyFont="1" applyAlignment="1">
      <alignment vertical="center"/>
    </xf>
    <xf numFmtId="0" fontId="16" fillId="0" borderId="0" xfId="4" applyFont="1" applyAlignment="1">
      <alignment horizontal="right" vertical="center"/>
    </xf>
    <xf numFmtId="0" fontId="61" fillId="0" borderId="0" xfId="4" applyFont="1" applyAlignment="1">
      <alignment horizontal="right" vertical="center" wrapText="1"/>
    </xf>
    <xf numFmtId="0" fontId="7" fillId="6" borderId="12" xfId="4" applyFont="1" applyFill="1" applyBorder="1" applyAlignment="1">
      <alignment vertical="center"/>
    </xf>
    <xf numFmtId="0" fontId="9" fillId="0" borderId="27" xfId="4" applyBorder="1"/>
    <xf numFmtId="0" fontId="7" fillId="6" borderId="0" xfId="4" applyFont="1" applyFill="1" applyAlignment="1">
      <alignment vertical="center" wrapText="1"/>
    </xf>
    <xf numFmtId="0" fontId="16" fillId="0" borderId="28" xfId="4" applyFont="1" applyBorder="1" applyAlignment="1">
      <alignment horizontal="center" vertical="center"/>
    </xf>
    <xf numFmtId="0" fontId="16" fillId="0" borderId="28" xfId="4" applyFont="1" applyBorder="1"/>
    <xf numFmtId="0" fontId="7" fillId="6" borderId="28" xfId="4" applyFont="1" applyFill="1" applyBorder="1" applyAlignment="1">
      <alignment vertical="center" wrapText="1"/>
    </xf>
    <xf numFmtId="14" fontId="16" fillId="0" borderId="67" xfId="4" applyNumberFormat="1" applyFont="1" applyBorder="1" applyAlignment="1">
      <alignment horizontal="center" vertical="center" wrapText="1"/>
    </xf>
    <xf numFmtId="0" fontId="16" fillId="6" borderId="27" xfId="4" applyFont="1" applyFill="1" applyBorder="1" applyAlignment="1">
      <alignment vertical="center" wrapText="1"/>
    </xf>
    <xf numFmtId="0" fontId="16" fillId="6" borderId="12" xfId="4" applyFont="1" applyFill="1" applyBorder="1" applyAlignment="1">
      <alignment vertical="center" wrapText="1"/>
    </xf>
    <xf numFmtId="0" fontId="4" fillId="6" borderId="23" xfId="4" applyFont="1" applyFill="1" applyBorder="1" applyAlignment="1">
      <alignment horizontal="center" vertical="center" wrapText="1"/>
    </xf>
    <xf numFmtId="0" fontId="4" fillId="0" borderId="23" xfId="4" applyFont="1" applyBorder="1" applyAlignment="1">
      <alignment vertical="center" wrapText="1"/>
    </xf>
    <xf numFmtId="0" fontId="4" fillId="11" borderId="2" xfId="4" applyFont="1" applyFill="1" applyBorder="1" applyAlignment="1">
      <alignment vertical="center" wrapText="1"/>
    </xf>
    <xf numFmtId="165" fontId="7" fillId="0" borderId="28" xfId="3" applyNumberFormat="1" applyFont="1" applyBorder="1" applyAlignment="1">
      <alignment horizontal="right" vertical="center" wrapText="1"/>
    </xf>
    <xf numFmtId="0" fontId="12" fillId="6" borderId="23" xfId="4" applyFont="1" applyFill="1" applyBorder="1" applyAlignment="1">
      <alignment vertical="center" wrapText="1"/>
    </xf>
    <xf numFmtId="0" fontId="12" fillId="6" borderId="1" xfId="4" applyFont="1" applyFill="1" applyBorder="1" applyAlignment="1">
      <alignment vertical="center" wrapText="1"/>
    </xf>
    <xf numFmtId="0" fontId="4" fillId="6" borderId="1" xfId="4" applyFont="1" applyFill="1" applyBorder="1" applyAlignment="1">
      <alignment horizontal="center" vertical="center" wrapText="1"/>
    </xf>
    <xf numFmtId="0" fontId="12" fillId="6" borderId="5" xfId="4" applyFont="1" applyFill="1" applyBorder="1" applyAlignment="1">
      <alignment vertical="center" wrapText="1"/>
    </xf>
    <xf numFmtId="0" fontId="4" fillId="6" borderId="5" xfId="4" applyFont="1" applyFill="1" applyBorder="1" applyAlignment="1">
      <alignment horizontal="center" vertical="center" wrapText="1"/>
    </xf>
    <xf numFmtId="0" fontId="93" fillId="6" borderId="76" xfId="4" applyFont="1" applyFill="1" applyBorder="1" applyAlignment="1">
      <alignment vertical="center" wrapText="1"/>
    </xf>
    <xf numFmtId="3" fontId="4" fillId="6" borderId="5" xfId="4" quotePrefix="1" applyNumberFormat="1" applyFont="1" applyFill="1" applyBorder="1" applyAlignment="1">
      <alignment vertical="center" wrapText="1"/>
    </xf>
    <xf numFmtId="0" fontId="4" fillId="12" borderId="23" xfId="4" applyFont="1" applyFill="1" applyBorder="1" applyAlignment="1">
      <alignment horizontal="center" vertical="center" wrapText="1"/>
    </xf>
    <xf numFmtId="0" fontId="4" fillId="12" borderId="23" xfId="4" applyFont="1" applyFill="1" applyBorder="1" applyAlignment="1">
      <alignment vertical="center" wrapText="1"/>
    </xf>
    <xf numFmtId="0" fontId="4" fillId="6" borderId="73" xfId="4" applyFont="1" applyFill="1" applyBorder="1" applyAlignment="1">
      <alignment vertical="center" wrapText="1"/>
    </xf>
    <xf numFmtId="0" fontId="8" fillId="11" borderId="1" xfId="4" applyFont="1" applyFill="1" applyBorder="1" applyAlignment="1">
      <alignment vertical="center"/>
    </xf>
    <xf numFmtId="0" fontId="4" fillId="6" borderId="23" xfId="4" applyFont="1" applyFill="1" applyBorder="1" applyAlignment="1">
      <alignment vertical="center" wrapText="1"/>
    </xf>
    <xf numFmtId="3" fontId="4" fillId="6" borderId="23" xfId="4" quotePrefix="1" applyNumberFormat="1" applyFont="1" applyFill="1" applyBorder="1" applyAlignment="1">
      <alignment vertical="center" wrapText="1"/>
    </xf>
    <xf numFmtId="0" fontId="4" fillId="0" borderId="23" xfId="4" applyFont="1" applyBorder="1" applyAlignment="1">
      <alignment horizontal="center" vertical="center" wrapText="1"/>
    </xf>
    <xf numFmtId="0" fontId="8" fillId="3" borderId="14" xfId="4" applyFont="1" applyFill="1" applyBorder="1"/>
    <xf numFmtId="0" fontId="8" fillId="3" borderId="26" xfId="4" applyFont="1" applyFill="1" applyBorder="1"/>
    <xf numFmtId="0" fontId="8" fillId="3" borderId="50" xfId="4" applyFont="1" applyFill="1" applyBorder="1"/>
    <xf numFmtId="0" fontId="4" fillId="0" borderId="31" xfId="4" applyFont="1" applyBorder="1" applyAlignment="1">
      <alignment horizontal="center" vertical="center"/>
    </xf>
    <xf numFmtId="0" fontId="4" fillId="0" borderId="33" xfId="4" applyFont="1" applyBorder="1" applyAlignment="1">
      <alignment vertical="center"/>
    </xf>
    <xf numFmtId="0" fontId="4" fillId="0" borderId="79" xfId="4" applyFont="1" applyBorder="1" applyAlignment="1">
      <alignment vertical="center"/>
    </xf>
    <xf numFmtId="0" fontId="4" fillId="0" borderId="80" xfId="4" applyFont="1" applyBorder="1" applyAlignment="1">
      <alignment vertical="center"/>
    </xf>
    <xf numFmtId="0" fontId="4" fillId="0" borderId="81" xfId="4" applyFont="1" applyBorder="1" applyAlignment="1">
      <alignment vertical="center"/>
    </xf>
    <xf numFmtId="0" fontId="4" fillId="0" borderId="1" xfId="4" applyFont="1" applyBorder="1" applyAlignment="1">
      <alignment horizontal="center" vertical="center"/>
    </xf>
    <xf numFmtId="0" fontId="4" fillId="0" borderId="28" xfId="4" applyFont="1" applyBorder="1" applyAlignment="1">
      <alignment vertical="center" wrapText="1"/>
    </xf>
    <xf numFmtId="0" fontId="4" fillId="0" borderId="73" xfId="4" applyFont="1" applyBorder="1" applyAlignment="1">
      <alignment vertical="center"/>
    </xf>
    <xf numFmtId="0" fontId="4" fillId="0" borderId="74" xfId="4" applyFont="1" applyBorder="1" applyAlignment="1">
      <alignment vertical="center"/>
    </xf>
    <xf numFmtId="0" fontId="4" fillId="0" borderId="75" xfId="4" applyFont="1" applyBorder="1" applyAlignment="1">
      <alignment vertical="center"/>
    </xf>
    <xf numFmtId="0" fontId="4" fillId="0" borderId="5" xfId="4" applyFont="1" applyBorder="1" applyAlignment="1">
      <alignment horizontal="center" vertical="center"/>
    </xf>
    <xf numFmtId="0" fontId="4" fillId="0" borderId="33" xfId="4" applyFont="1" applyBorder="1" applyAlignment="1">
      <alignment vertical="center" wrapText="1"/>
    </xf>
    <xf numFmtId="0" fontId="4" fillId="0" borderId="76" xfId="4" applyFont="1" applyBorder="1" applyAlignment="1">
      <alignment vertical="center"/>
    </xf>
    <xf numFmtId="0" fontId="4" fillId="0" borderId="82" xfId="4" applyFont="1" applyBorder="1" applyAlignment="1">
      <alignment vertical="center"/>
    </xf>
    <xf numFmtId="0" fontId="4" fillId="0" borderId="83" xfId="4" applyFont="1" applyBorder="1" applyAlignment="1">
      <alignment vertical="center"/>
    </xf>
    <xf numFmtId="0" fontId="58" fillId="0" borderId="0" xfId="4" applyFont="1" applyAlignment="1">
      <alignment vertical="center"/>
    </xf>
    <xf numFmtId="0" fontId="94" fillId="0" borderId="0" xfId="4" applyFont="1"/>
    <xf numFmtId="0" fontId="95" fillId="0" borderId="0" xfId="4" applyFont="1" applyAlignment="1">
      <alignment vertical="center" wrapText="1"/>
    </xf>
    <xf numFmtId="0" fontId="8" fillId="0" borderId="0" xfId="4" applyFont="1" applyAlignment="1">
      <alignment vertical="center" wrapText="1"/>
    </xf>
    <xf numFmtId="0" fontId="12" fillId="0" borderId="84" xfId="4" applyFont="1" applyBorder="1" applyAlignment="1">
      <alignment vertical="center" wrapText="1"/>
    </xf>
    <xf numFmtId="0" fontId="12" fillId="0" borderId="85" xfId="4" applyFont="1" applyBorder="1" applyAlignment="1">
      <alignment vertical="center" wrapText="1"/>
    </xf>
    <xf numFmtId="0" fontId="4" fillId="0" borderId="3" xfId="4" applyFont="1" applyBorder="1" applyAlignment="1">
      <alignment horizontal="center" vertical="center" wrapText="1"/>
    </xf>
    <xf numFmtId="0" fontId="4" fillId="0" borderId="69" xfId="4" applyFont="1" applyBorder="1" applyAlignment="1">
      <alignment horizontal="center" vertical="center"/>
    </xf>
    <xf numFmtId="0" fontId="8" fillId="13" borderId="89" xfId="4" applyFont="1" applyFill="1" applyBorder="1" applyAlignment="1">
      <alignment vertical="center" wrapText="1"/>
    </xf>
    <xf numFmtId="0" fontId="8" fillId="13" borderId="34" xfId="4" applyFont="1" applyFill="1" applyBorder="1" applyAlignment="1">
      <alignment vertical="center" wrapText="1"/>
    </xf>
    <xf numFmtId="0" fontId="4" fillId="14" borderId="88" xfId="4" applyFont="1" applyFill="1" applyBorder="1" applyAlignment="1">
      <alignment vertical="center" wrapText="1"/>
    </xf>
    <xf numFmtId="0" fontId="4" fillId="14" borderId="30" xfId="4" applyFont="1" applyFill="1" applyBorder="1" applyAlignment="1">
      <alignment vertical="center" wrapText="1"/>
    </xf>
    <xf numFmtId="3" fontId="8" fillId="14" borderId="30" xfId="4" applyNumberFormat="1" applyFont="1" applyFill="1" applyBorder="1" applyAlignment="1">
      <alignment horizontal="right" vertical="center" wrapText="1"/>
    </xf>
    <xf numFmtId="3" fontId="8" fillId="14" borderId="90" xfId="4" applyNumberFormat="1" applyFont="1" applyFill="1" applyBorder="1" applyAlignment="1">
      <alignment horizontal="right" vertical="center" wrapText="1"/>
    </xf>
    <xf numFmtId="0" fontId="4" fillId="0" borderId="88" xfId="4" applyFont="1" applyBorder="1" applyAlignment="1">
      <alignment vertical="center" wrapText="1"/>
    </xf>
    <xf numFmtId="0" fontId="4" fillId="0" borderId="30" xfId="4" applyFont="1" applyBorder="1" applyAlignment="1">
      <alignment vertical="center" wrapText="1"/>
    </xf>
    <xf numFmtId="0" fontId="4" fillId="0" borderId="30" xfId="4" applyFont="1" applyBorder="1" applyAlignment="1">
      <alignment vertical="center"/>
    </xf>
    <xf numFmtId="0" fontId="12" fillId="0" borderId="30" xfId="4" applyFont="1" applyBorder="1" applyAlignment="1">
      <alignment horizontal="left" vertical="center" wrapText="1" indent="2"/>
    </xf>
    <xf numFmtId="3" fontId="4" fillId="0" borderId="30" xfId="4" applyNumberFormat="1" applyFont="1" applyBorder="1" applyAlignment="1">
      <alignment horizontal="right" vertical="center" wrapText="1"/>
    </xf>
    <xf numFmtId="3" fontId="4" fillId="0" borderId="90" xfId="4" applyNumberFormat="1" applyFont="1" applyBorder="1" applyAlignment="1">
      <alignment horizontal="right" vertical="center" wrapText="1"/>
    </xf>
    <xf numFmtId="0" fontId="4" fillId="14" borderId="30" xfId="4" applyFont="1" applyFill="1" applyBorder="1" applyAlignment="1">
      <alignment vertical="center"/>
    </xf>
    <xf numFmtId="0" fontId="12" fillId="0" borderId="34" xfId="4" applyFont="1" applyBorder="1" applyAlignment="1">
      <alignment horizontal="left" vertical="center" wrapText="1" indent="2"/>
    </xf>
    <xf numFmtId="3" fontId="12" fillId="15" borderId="30" xfId="4" applyNumberFormat="1" applyFont="1" applyFill="1" applyBorder="1" applyAlignment="1">
      <alignment vertical="center" wrapText="1"/>
    </xf>
    <xf numFmtId="0" fontId="8" fillId="0" borderId="88" xfId="4" applyFont="1" applyBorder="1" applyAlignment="1">
      <alignment vertical="center" wrapText="1"/>
    </xf>
    <xf numFmtId="0" fontId="8" fillId="0" borderId="30" xfId="4" applyFont="1" applyBorder="1" applyAlignment="1">
      <alignment vertical="center" wrapText="1"/>
    </xf>
    <xf numFmtId="0" fontId="8" fillId="0" borderId="30" xfId="4" applyFont="1" applyBorder="1" applyAlignment="1">
      <alignment vertical="center"/>
    </xf>
    <xf numFmtId="3" fontId="4" fillId="15" borderId="30" xfId="4" applyNumberFormat="1" applyFont="1" applyFill="1" applyBorder="1" applyAlignment="1">
      <alignment vertical="center"/>
    </xf>
    <xf numFmtId="3" fontId="8" fillId="0" borderId="90" xfId="4" applyNumberFormat="1" applyFont="1" applyBorder="1" applyAlignment="1">
      <alignment horizontal="right" vertical="center" wrapText="1"/>
    </xf>
    <xf numFmtId="0" fontId="8" fillId="0" borderId="0" xfId="4" applyFont="1"/>
    <xf numFmtId="0" fontId="59" fillId="0" borderId="84" xfId="4" applyFont="1" applyBorder="1" applyAlignment="1">
      <alignment vertical="center" wrapText="1"/>
    </xf>
    <xf numFmtId="0" fontId="59" fillId="0" borderId="85" xfId="4" applyFont="1" applyBorder="1" applyAlignment="1">
      <alignment vertical="center" wrapText="1"/>
    </xf>
    <xf numFmtId="0" fontId="46" fillId="0" borderId="28" xfId="4" applyFont="1" applyBorder="1" applyAlignment="1">
      <alignment horizontal="center" vertical="center" wrapText="1"/>
    </xf>
    <xf numFmtId="0" fontId="46" fillId="0" borderId="69" xfId="4" applyFont="1" applyBorder="1" applyAlignment="1">
      <alignment horizontal="center" vertical="center"/>
    </xf>
    <xf numFmtId="0" fontId="8" fillId="0" borderId="3" xfId="4" applyFont="1" applyBorder="1" applyAlignment="1">
      <alignment vertical="center"/>
    </xf>
    <xf numFmtId="0" fontId="8" fillId="15" borderId="30" xfId="4" applyFont="1" applyFill="1" applyBorder="1" applyAlignment="1">
      <alignment horizontal="center" vertical="center" wrapText="1"/>
    </xf>
    <xf numFmtId="0" fontId="8" fillId="14" borderId="30" xfId="4" applyFont="1" applyFill="1" applyBorder="1" applyAlignment="1">
      <alignment vertical="center" wrapText="1"/>
    </xf>
    <xf numFmtId="0" fontId="4" fillId="15" borderId="1" xfId="4" applyFont="1" applyFill="1" applyBorder="1" applyAlignment="1">
      <alignment horizontal="center" vertical="center" wrapText="1"/>
    </xf>
    <xf numFmtId="0" fontId="4" fillId="15" borderId="3" xfId="4" applyFont="1" applyFill="1" applyBorder="1" applyAlignment="1">
      <alignment horizontal="center" vertical="center" wrapText="1"/>
    </xf>
    <xf numFmtId="3" fontId="8" fillId="14" borderId="92" xfId="4" applyNumberFormat="1" applyFont="1" applyFill="1" applyBorder="1" applyAlignment="1">
      <alignment vertical="center" wrapText="1"/>
    </xf>
    <xf numFmtId="3" fontId="4" fillId="0" borderId="28" xfId="4" applyNumberFormat="1" applyFont="1" applyBorder="1" applyAlignment="1">
      <alignment vertical="center" wrapText="1"/>
    </xf>
    <xf numFmtId="0" fontId="12" fillId="0" borderId="30" xfId="4" applyFont="1" applyBorder="1" applyAlignment="1">
      <alignment horizontal="left" vertical="center" wrapText="1" indent="4"/>
    </xf>
    <xf numFmtId="0" fontId="8" fillId="14" borderId="28" xfId="4" applyFont="1" applyFill="1" applyBorder="1" applyAlignment="1">
      <alignment vertical="center" wrapText="1"/>
    </xf>
    <xf numFmtId="3" fontId="8" fillId="14" borderId="28" xfId="4" applyNumberFormat="1" applyFont="1" applyFill="1" applyBorder="1" applyAlignment="1">
      <alignment vertical="center" wrapText="1"/>
    </xf>
    <xf numFmtId="0" fontId="4" fillId="15" borderId="30" xfId="4" applyFont="1" applyFill="1" applyBorder="1" applyAlignment="1">
      <alignment horizontal="center" vertical="center"/>
    </xf>
    <xf numFmtId="3" fontId="8" fillId="4" borderId="30" xfId="4" applyNumberFormat="1" applyFont="1" applyFill="1" applyBorder="1" applyAlignment="1">
      <alignment horizontal="right" vertical="center" wrapText="1"/>
    </xf>
    <xf numFmtId="0" fontId="8" fillId="0" borderId="28" xfId="4" applyFont="1" applyBorder="1" applyAlignment="1">
      <alignment vertical="center" wrapText="1"/>
    </xf>
    <xf numFmtId="0" fontId="8" fillId="0" borderId="3" xfId="4" applyFont="1" applyBorder="1" applyAlignment="1">
      <alignment vertical="center" wrapText="1"/>
    </xf>
    <xf numFmtId="0" fontId="4" fillId="15" borderId="3" xfId="4" applyFont="1" applyFill="1" applyBorder="1" applyAlignment="1">
      <alignment vertical="center"/>
    </xf>
    <xf numFmtId="10" fontId="4" fillId="0" borderId="3" xfId="4" applyNumberFormat="1" applyFont="1" applyBorder="1" applyAlignment="1">
      <alignment vertical="center"/>
    </xf>
    <xf numFmtId="0" fontId="9" fillId="0" borderId="0" xfId="4" applyAlignment="1">
      <alignment horizontal="left" vertical="center"/>
    </xf>
    <xf numFmtId="0" fontId="81" fillId="0" borderId="0" xfId="4" applyFont="1" applyAlignment="1">
      <alignment vertical="center" wrapText="1"/>
    </xf>
    <xf numFmtId="49" fontId="8" fillId="0" borderId="12" xfId="14" applyNumberFormat="1" applyFont="1" applyBorder="1" applyAlignment="1">
      <alignment horizontal="center" vertical="center" wrapText="1"/>
    </xf>
    <xf numFmtId="49" fontId="8" fillId="0" borderId="12" xfId="14" quotePrefix="1" applyNumberFormat="1" applyFont="1" applyBorder="1" applyAlignment="1">
      <alignment horizontal="center" vertical="center" wrapText="1"/>
    </xf>
    <xf numFmtId="0" fontId="8" fillId="0" borderId="12" xfId="14" applyFont="1" applyBorder="1" applyAlignment="1">
      <alignment horizontal="center" vertical="center" wrapText="1"/>
    </xf>
    <xf numFmtId="0" fontId="4" fillId="0" borderId="12" xfId="14" applyFont="1" applyBorder="1" applyAlignment="1">
      <alignment horizontal="left" vertical="center" wrapText="1"/>
    </xf>
    <xf numFmtId="168" fontId="4" fillId="0" borderId="12" xfId="10" applyNumberFormat="1" applyFont="1" applyBorder="1" applyAlignment="1">
      <alignment horizontal="center" vertical="center" wrapText="1"/>
    </xf>
    <xf numFmtId="0" fontId="4" fillId="0" borderId="12" xfId="14" applyFont="1" applyBorder="1" applyAlignment="1">
      <alignment vertical="center" wrapText="1"/>
    </xf>
    <xf numFmtId="168" fontId="4" fillId="0" borderId="12" xfId="14" applyNumberFormat="1" applyFont="1" applyBorder="1" applyAlignment="1">
      <alignment horizontal="center" vertical="center" wrapText="1"/>
    </xf>
    <xf numFmtId="0" fontId="97" fillId="0" borderId="12" xfId="14" applyFont="1" applyBorder="1" applyAlignment="1">
      <alignment horizontal="left" vertical="center" wrapText="1" indent="2"/>
    </xf>
    <xf numFmtId="0" fontId="4" fillId="7" borderId="12" xfId="14" applyFont="1" applyFill="1" applyBorder="1" applyAlignment="1">
      <alignment horizontal="center" vertical="center" wrapText="1"/>
    </xf>
    <xf numFmtId="0" fontId="4" fillId="7" borderId="12" xfId="14" applyFont="1" applyFill="1" applyBorder="1" applyAlignment="1">
      <alignment wrapText="1"/>
    </xf>
    <xf numFmtId="0" fontId="4" fillId="7" borderId="12" xfId="14" applyFont="1" applyFill="1" applyBorder="1"/>
    <xf numFmtId="0" fontId="8" fillId="0" borderId="12" xfId="14" quotePrefix="1" applyFont="1" applyBorder="1" applyAlignment="1">
      <alignment horizontal="center" vertical="center" wrapText="1"/>
    </xf>
    <xf numFmtId="168" fontId="35" fillId="0" borderId="0" xfId="4" applyNumberFormat="1" applyFont="1"/>
    <xf numFmtId="0" fontId="9" fillId="0" borderId="0" xfId="4" applyAlignment="1">
      <alignment horizontal="left" wrapText="1"/>
    </xf>
    <xf numFmtId="0" fontId="9" fillId="0" borderId="0" xfId="4" applyAlignment="1">
      <alignment horizontal="left"/>
    </xf>
    <xf numFmtId="0" fontId="10" fillId="0" borderId="0" xfId="4" applyFont="1" applyAlignment="1">
      <alignment wrapText="1"/>
    </xf>
    <xf numFmtId="0" fontId="10" fillId="0" borderId="0" xfId="4" applyFont="1" applyAlignment="1">
      <alignment horizontal="left" wrapText="1"/>
    </xf>
    <xf numFmtId="0" fontId="10" fillId="0" borderId="0" xfId="4" applyFont="1" applyAlignment="1">
      <alignment horizontal="left"/>
    </xf>
    <xf numFmtId="0" fontId="44" fillId="0" borderId="12" xfId="4" applyFont="1" applyBorder="1" applyAlignment="1">
      <alignment horizontal="center" vertical="center"/>
    </xf>
    <xf numFmtId="0" fontId="44" fillId="0" borderId="12" xfId="4" applyFont="1" applyBorder="1" applyAlignment="1">
      <alignment horizontal="center" vertical="center" wrapText="1"/>
    </xf>
    <xf numFmtId="14" fontId="44" fillId="0" borderId="12" xfId="4" applyNumberFormat="1" applyFont="1" applyBorder="1" applyAlignment="1">
      <alignment horizontal="center" vertical="center" wrapText="1"/>
    </xf>
    <xf numFmtId="14" fontId="44" fillId="0" borderId="12" xfId="4" applyNumberFormat="1" applyFont="1" applyBorder="1" applyAlignment="1">
      <alignment horizontal="center" vertical="center"/>
    </xf>
    <xf numFmtId="0" fontId="44" fillId="0" borderId="12" xfId="4" applyFont="1" applyBorder="1" applyAlignment="1">
      <alignment vertical="center" wrapText="1"/>
    </xf>
    <xf numFmtId="3" fontId="10" fillId="0" borderId="12" xfId="4" applyNumberFormat="1" applyFont="1" applyBorder="1" applyAlignment="1">
      <alignment vertical="center" wrapText="1"/>
    </xf>
    <xf numFmtId="0" fontId="10" fillId="0" borderId="12" xfId="4" applyFont="1" applyBorder="1" applyAlignment="1">
      <alignment horizontal="center" vertical="center"/>
    </xf>
    <xf numFmtId="0" fontId="10" fillId="0" borderId="12" xfId="4" applyFont="1" applyBorder="1" applyAlignment="1">
      <alignment horizontal="left" vertical="center" wrapText="1" indent="1"/>
    </xf>
    <xf numFmtId="0" fontId="98" fillId="0" borderId="12" xfId="4" applyFont="1" applyBorder="1" applyAlignment="1">
      <alignment horizontal="center" vertical="center"/>
    </xf>
    <xf numFmtId="0" fontId="98" fillId="0" borderId="12" xfId="4" applyFont="1" applyBorder="1" applyAlignment="1">
      <alignment horizontal="left" vertical="center" wrapText="1" indent="1"/>
    </xf>
    <xf numFmtId="3" fontId="10" fillId="0" borderId="12" xfId="4" applyNumberFormat="1" applyFont="1" applyBorder="1" applyAlignment="1">
      <alignment vertical="center"/>
    </xf>
    <xf numFmtId="0" fontId="10" fillId="0" borderId="12" xfId="4" applyFont="1" applyBorder="1" applyAlignment="1">
      <alignment vertical="center" wrapText="1"/>
    </xf>
    <xf numFmtId="0" fontId="11" fillId="0" borderId="12" xfId="4" applyFont="1" applyBorder="1" applyAlignment="1">
      <alignment horizontal="center" vertical="center"/>
    </xf>
    <xf numFmtId="0" fontId="11" fillId="0" borderId="12" xfId="4" applyFont="1" applyBorder="1" applyAlignment="1">
      <alignment vertical="center" wrapText="1"/>
    </xf>
    <xf numFmtId="0" fontId="58" fillId="0" borderId="0" xfId="13" applyFont="1"/>
    <xf numFmtId="0" fontId="58" fillId="0" borderId="0" xfId="13" applyFont="1" applyAlignment="1">
      <alignment vertical="center"/>
    </xf>
    <xf numFmtId="0" fontId="58" fillId="0" borderId="12" xfId="4" applyFont="1" applyBorder="1"/>
    <xf numFmtId="0" fontId="99" fillId="0" borderId="12" xfId="4" applyFont="1" applyBorder="1" applyAlignment="1">
      <alignment horizontal="center" vertical="center"/>
    </xf>
    <xf numFmtId="0" fontId="58" fillId="6" borderId="12" xfId="13" applyFont="1" applyFill="1" applyBorder="1" applyAlignment="1">
      <alignment horizontal="center" vertical="center"/>
    </xf>
    <xf numFmtId="0" fontId="4" fillId="0" borderId="12" xfId="4" applyFont="1" applyBorder="1" applyAlignment="1">
      <alignment vertical="center" wrapText="1"/>
    </xf>
    <xf numFmtId="0" fontId="4" fillId="0" borderId="12" xfId="4" applyFont="1" applyBorder="1" applyAlignment="1">
      <alignment vertical="center"/>
    </xf>
    <xf numFmtId="0" fontId="4" fillId="0" borderId="12" xfId="4" quotePrefix="1" applyFont="1" applyBorder="1" applyAlignment="1">
      <alignment vertical="center"/>
    </xf>
    <xf numFmtId="3" fontId="4" fillId="0" borderId="12" xfId="4" quotePrefix="1" applyNumberFormat="1" applyFont="1" applyBorder="1" applyAlignment="1">
      <alignment vertical="center"/>
    </xf>
    <xf numFmtId="0" fontId="58" fillId="3" borderId="12" xfId="13" applyFont="1" applyFill="1" applyBorder="1" applyAlignment="1">
      <alignment horizontal="center" vertical="center"/>
    </xf>
    <xf numFmtId="0" fontId="99" fillId="3" borderId="12" xfId="13" applyFont="1" applyFill="1" applyBorder="1" applyAlignment="1">
      <alignment vertical="center" wrapText="1"/>
    </xf>
    <xf numFmtId="168" fontId="4" fillId="3" borderId="12" xfId="10" quotePrefix="1" applyNumberFormat="1" applyFont="1" applyFill="1" applyBorder="1" applyAlignment="1">
      <alignment vertical="center"/>
    </xf>
    <xf numFmtId="0" fontId="4" fillId="0" borderId="46" xfId="4" applyFont="1" applyBorder="1" applyAlignment="1">
      <alignment horizontal="center"/>
    </xf>
    <xf numFmtId="0" fontId="4" fillId="0" borderId="68" xfId="4" applyFont="1" applyBorder="1" applyAlignment="1">
      <alignment wrapText="1"/>
    </xf>
    <xf numFmtId="0" fontId="8" fillId="0" borderId="12" xfId="4" applyFont="1" applyBorder="1" applyAlignment="1">
      <alignment horizontal="center" vertical="center"/>
    </xf>
    <xf numFmtId="14" fontId="8" fillId="0" borderId="12" xfId="4" applyNumberFormat="1" applyFont="1" applyBorder="1" applyAlignment="1">
      <alignment horizontal="center" vertical="center"/>
    </xf>
    <xf numFmtId="0" fontId="8" fillId="13" borderId="14" xfId="13" applyFont="1" applyFill="1" applyBorder="1"/>
    <xf numFmtId="0" fontId="8" fillId="13" borderId="26" xfId="13" applyFont="1" applyFill="1" applyBorder="1"/>
    <xf numFmtId="0" fontId="8" fillId="13" borderId="27" xfId="13" applyFont="1" applyFill="1" applyBorder="1"/>
    <xf numFmtId="0" fontId="4" fillId="0" borderId="12" xfId="13" applyFont="1" applyBorder="1"/>
    <xf numFmtId="0" fontId="4" fillId="0" borderId="12" xfId="13" applyFont="1" applyBorder="1" applyAlignment="1">
      <alignment horizontal="center" vertical="center"/>
    </xf>
    <xf numFmtId="0" fontId="4" fillId="0" borderId="12" xfId="13" applyFont="1" applyBorder="1" applyAlignment="1">
      <alignment vertical="center" wrapText="1"/>
    </xf>
    <xf numFmtId="3" fontId="4" fillId="0" borderId="12" xfId="10" applyNumberFormat="1" applyFont="1" applyBorder="1" applyAlignment="1">
      <alignment horizontal="right" vertical="center" wrapText="1"/>
    </xf>
    <xf numFmtId="0" fontId="4" fillId="6" borderId="12" xfId="13" applyFont="1" applyFill="1" applyBorder="1" applyAlignment="1">
      <alignment horizontal="center" vertical="center"/>
    </xf>
    <xf numFmtId="0" fontId="4" fillId="6" borderId="12" xfId="13" applyFont="1" applyFill="1" applyBorder="1" applyAlignment="1">
      <alignment vertical="center" wrapText="1"/>
    </xf>
    <xf numFmtId="0" fontId="4" fillId="0" borderId="12" xfId="13" applyFont="1" applyBorder="1" applyAlignment="1">
      <alignment horizontal="center"/>
    </xf>
    <xf numFmtId="0" fontId="8" fillId="0" borderId="12" xfId="13" applyFont="1" applyBorder="1" applyAlignment="1">
      <alignment horizontal="justify" vertical="top" wrapText="1"/>
    </xf>
    <xf numFmtId="0" fontId="4" fillId="0" borderId="12" xfId="13" applyFont="1" applyBorder="1" applyAlignment="1">
      <alignment horizontal="justify" vertical="top" wrapText="1"/>
    </xf>
    <xf numFmtId="0" fontId="4" fillId="0" borderId="12" xfId="13" quotePrefix="1" applyFont="1" applyBorder="1" applyAlignment="1">
      <alignment vertical="center" wrapText="1"/>
    </xf>
    <xf numFmtId="0" fontId="4" fillId="0" borderId="12" xfId="13" applyFont="1" applyBorder="1" applyAlignment="1">
      <alignment horizontal="left" vertical="center" wrapText="1"/>
    </xf>
    <xf numFmtId="0" fontId="4" fillId="3" borderId="12" xfId="13" applyFont="1" applyFill="1" applyBorder="1" applyAlignment="1">
      <alignment horizontal="center" vertical="center"/>
    </xf>
    <xf numFmtId="0" fontId="8" fillId="3" borderId="12" xfId="13" applyFont="1" applyFill="1" applyBorder="1" applyAlignment="1">
      <alignment horizontal="justify" vertical="center" wrapText="1"/>
    </xf>
    <xf numFmtId="3" fontId="4" fillId="3" borderId="12" xfId="10" applyNumberFormat="1" applyFont="1" applyFill="1" applyBorder="1" applyAlignment="1">
      <alignment horizontal="right" vertical="center" wrapText="1"/>
    </xf>
    <xf numFmtId="0" fontId="8" fillId="3" borderId="12" xfId="13" applyFont="1" applyFill="1" applyBorder="1" applyAlignment="1">
      <alignment horizontal="justify" vertical="top" wrapText="1"/>
    </xf>
    <xf numFmtId="0" fontId="8" fillId="13" borderId="14" xfId="13" applyFont="1" applyFill="1" applyBorder="1" applyAlignment="1">
      <alignment vertical="center"/>
    </xf>
    <xf numFmtId="0" fontId="8" fillId="13" borderId="26" xfId="13" applyFont="1" applyFill="1" applyBorder="1" applyAlignment="1">
      <alignment vertical="center"/>
    </xf>
    <xf numFmtId="0" fontId="8" fillId="13" borderId="27" xfId="13" applyFont="1" applyFill="1" applyBorder="1" applyAlignment="1">
      <alignment vertical="center"/>
    </xf>
    <xf numFmtId="0" fontId="4" fillId="0" borderId="12" xfId="4" applyFont="1" applyBorder="1" applyAlignment="1">
      <alignment horizontal="justify" vertical="top" wrapText="1"/>
    </xf>
    <xf numFmtId="0" fontId="4" fillId="3" borderId="12" xfId="13" applyFont="1" applyFill="1" applyBorder="1" applyAlignment="1">
      <alignment horizontal="justify" vertical="top" wrapText="1"/>
    </xf>
    <xf numFmtId="0" fontId="4" fillId="3" borderId="12" xfId="13" quotePrefix="1" applyFont="1" applyFill="1" applyBorder="1" applyAlignment="1">
      <alignment vertical="center"/>
    </xf>
    <xf numFmtId="0" fontId="8" fillId="0" borderId="12" xfId="13" applyFont="1" applyBorder="1" applyAlignment="1">
      <alignment wrapText="1"/>
    </xf>
    <xf numFmtId="0" fontId="8" fillId="3" borderId="12" xfId="4" applyFont="1" applyFill="1" applyBorder="1" applyAlignment="1">
      <alignment horizontal="justify" vertical="top" wrapText="1"/>
    </xf>
    <xf numFmtId="0" fontId="4" fillId="0" borderId="12" xfId="13" applyFont="1" applyBorder="1" applyAlignment="1">
      <alignment wrapText="1"/>
    </xf>
    <xf numFmtId="10" fontId="4" fillId="0" borderId="12" xfId="11" quotePrefix="1" applyNumberFormat="1" applyFont="1" applyBorder="1" applyAlignment="1">
      <alignment vertical="center"/>
    </xf>
    <xf numFmtId="10" fontId="4" fillId="0" borderId="12" xfId="13" quotePrefix="1" applyNumberFormat="1" applyFont="1" applyBorder="1" applyAlignment="1">
      <alignment vertical="center"/>
    </xf>
    <xf numFmtId="0" fontId="4" fillId="0" borderId="12" xfId="13" quotePrefix="1" applyFont="1" applyBorder="1" applyAlignment="1">
      <alignment vertical="center"/>
    </xf>
    <xf numFmtId="0" fontId="4" fillId="0" borderId="12" xfId="13" applyFont="1" applyBorder="1" applyAlignment="1">
      <alignment vertical="center"/>
    </xf>
    <xf numFmtId="0" fontId="8" fillId="13" borderId="14" xfId="4" applyFont="1" applyFill="1" applyBorder="1" applyAlignment="1">
      <alignment vertical="center"/>
    </xf>
    <xf numFmtId="0" fontId="8" fillId="13" borderId="26" xfId="4" applyFont="1" applyFill="1" applyBorder="1" applyAlignment="1">
      <alignment vertical="center"/>
    </xf>
    <xf numFmtId="0" fontId="8" fillId="13" borderId="27" xfId="4" applyFont="1" applyFill="1" applyBorder="1" applyAlignment="1">
      <alignment vertical="center"/>
    </xf>
    <xf numFmtId="3" fontId="4" fillId="0" borderId="12" xfId="13" quotePrefix="1" applyNumberFormat="1" applyFont="1" applyBorder="1" applyAlignment="1">
      <alignment vertical="center"/>
    </xf>
    <xf numFmtId="3" fontId="4" fillId="0" borderId="12" xfId="4" quotePrefix="1" applyNumberFormat="1" applyFont="1" applyBorder="1"/>
    <xf numFmtId="0" fontId="16" fillId="0" borderId="0" xfId="4" applyFont="1" applyAlignment="1">
      <alignment wrapText="1"/>
    </xf>
    <xf numFmtId="0" fontId="16" fillId="0" borderId="0" xfId="13" applyFont="1"/>
    <xf numFmtId="0" fontId="16" fillId="0" borderId="0" xfId="13" applyFont="1" applyAlignment="1">
      <alignment wrapText="1"/>
    </xf>
    <xf numFmtId="0" fontId="20" fillId="0" borderId="12" xfId="4" applyFont="1" applyBorder="1" applyAlignment="1">
      <alignment horizontal="center"/>
    </xf>
    <xf numFmtId="0" fontId="16" fillId="0" borderId="12" xfId="13" applyFont="1" applyBorder="1"/>
    <xf numFmtId="0" fontId="16" fillId="0" borderId="12" xfId="13" applyFont="1" applyBorder="1" applyAlignment="1">
      <alignment wrapText="1"/>
    </xf>
    <xf numFmtId="0" fontId="20" fillId="0" borderId="12" xfId="4" applyFont="1" applyBorder="1" applyAlignment="1">
      <alignment wrapText="1"/>
    </xf>
    <xf numFmtId="0" fontId="15" fillId="6" borderId="12" xfId="13" applyFont="1" applyFill="1" applyBorder="1" applyAlignment="1">
      <alignment vertical="center"/>
    </xf>
    <xf numFmtId="0" fontId="15" fillId="6" borderId="12" xfId="13" applyFont="1" applyFill="1" applyBorder="1" applyAlignment="1">
      <alignment vertical="center" wrapText="1"/>
    </xf>
    <xf numFmtId="3" fontId="16" fillId="0" borderId="12" xfId="13" quotePrefix="1" applyNumberFormat="1" applyFont="1" applyBorder="1" applyAlignment="1">
      <alignment vertical="center"/>
    </xf>
    <xf numFmtId="0" fontId="7" fillId="6" borderId="12" xfId="13" applyFont="1" applyFill="1" applyBorder="1" applyAlignment="1">
      <alignment vertical="center"/>
    </xf>
    <xf numFmtId="0" fontId="7" fillId="6" borderId="12" xfId="13" applyFont="1" applyFill="1" applyBorder="1" applyAlignment="1">
      <alignment horizontal="left" vertical="center" wrapText="1"/>
    </xf>
    <xf numFmtId="0" fontId="4" fillId="6" borderId="12" xfId="13" applyFont="1" applyFill="1" applyBorder="1" applyAlignment="1">
      <alignment horizontal="left" vertical="center" wrapText="1"/>
    </xf>
    <xf numFmtId="0" fontId="102" fillId="0" borderId="0" xfId="4" applyFont="1"/>
    <xf numFmtId="0" fontId="96" fillId="0" borderId="0" xfId="4" applyFont="1" applyAlignment="1">
      <alignment vertical="center"/>
    </xf>
    <xf numFmtId="0" fontId="51" fillId="0" borderId="0" xfId="4" applyFont="1" applyAlignment="1">
      <alignment horizontal="center" vertical="center" wrapText="1"/>
    </xf>
    <xf numFmtId="0" fontId="51" fillId="0" borderId="0" xfId="4" applyFont="1" applyAlignment="1">
      <alignment horizontal="justify" vertical="center" wrapText="1"/>
    </xf>
    <xf numFmtId="0" fontId="51" fillId="0" borderId="12" xfId="4" applyFont="1" applyBorder="1" applyAlignment="1">
      <alignment horizontal="center" vertical="center" wrapText="1"/>
    </xf>
    <xf numFmtId="0" fontId="55" fillId="0" borderId="12" xfId="4" applyFont="1" applyBorder="1" applyAlignment="1">
      <alignment horizontal="center" vertical="center" wrapText="1"/>
    </xf>
    <xf numFmtId="0" fontId="51" fillId="0" borderId="26" xfId="4" applyFont="1" applyBorder="1" applyAlignment="1">
      <alignment horizontal="center" vertical="center" wrapText="1"/>
    </xf>
    <xf numFmtId="0" fontId="51" fillId="0" borderId="27" xfId="4" applyFont="1" applyBorder="1" applyAlignment="1">
      <alignment horizontal="center" vertical="center" wrapText="1"/>
    </xf>
    <xf numFmtId="0" fontId="51" fillId="0" borderId="12" xfId="4" applyFont="1" applyBorder="1" applyAlignment="1">
      <alignment horizontal="left" vertical="center" wrapText="1"/>
    </xf>
    <xf numFmtId="0" fontId="55" fillId="4" borderId="12" xfId="4" applyFont="1" applyFill="1" applyBorder="1" applyAlignment="1">
      <alignment horizontal="center" vertical="center" wrapText="1"/>
    </xf>
    <xf numFmtId="0" fontId="45" fillId="0" borderId="12" xfId="4" applyFont="1" applyBorder="1" applyAlignment="1">
      <alignment horizontal="center" vertical="center" wrapText="1"/>
    </xf>
    <xf numFmtId="0" fontId="103" fillId="15" borderId="12" xfId="4" applyFont="1" applyFill="1" applyBorder="1" applyAlignment="1">
      <alignment horizontal="justify" vertical="center" wrapText="1"/>
    </xf>
    <xf numFmtId="168" fontId="46" fillId="0" borderId="12" xfId="10" applyNumberFormat="1" applyFont="1" applyBorder="1" applyAlignment="1">
      <alignment horizontal="center" vertical="center" wrapText="1"/>
    </xf>
    <xf numFmtId="0" fontId="16" fillId="0" borderId="0" xfId="4" applyFont="1" applyAlignment="1">
      <alignment horizontal="center" vertical="center"/>
    </xf>
    <xf numFmtId="0" fontId="20" fillId="6" borderId="12" xfId="4" applyFont="1" applyFill="1" applyBorder="1" applyAlignment="1">
      <alignment horizontal="left" vertical="center" wrapText="1"/>
    </xf>
    <xf numFmtId="0" fontId="16" fillId="5" borderId="12" xfId="4" applyFont="1" applyFill="1" applyBorder="1" applyAlignment="1">
      <alignment vertical="center" wrapText="1"/>
    </xf>
    <xf numFmtId="0" fontId="16" fillId="5" borderId="68" xfId="4" applyFont="1" applyFill="1" applyBorder="1" applyAlignment="1">
      <alignment horizontal="left" vertical="center"/>
    </xf>
    <xf numFmtId="0" fontId="96" fillId="5" borderId="17" xfId="4" applyFont="1" applyFill="1" applyBorder="1" applyAlignment="1">
      <alignment horizontal="left" vertical="center"/>
    </xf>
    <xf numFmtId="0" fontId="16" fillId="0" borderId="12" xfId="4" applyFont="1" applyBorder="1" applyAlignment="1">
      <alignment horizontal="center" vertical="center"/>
    </xf>
    <xf numFmtId="0" fontId="16" fillId="6" borderId="14" xfId="4" applyFont="1" applyFill="1" applyBorder="1" applyAlignment="1">
      <alignment vertical="center" wrapText="1"/>
    </xf>
    <xf numFmtId="165" fontId="4" fillId="0" borderId="12" xfId="4" applyNumberFormat="1" applyFont="1" applyBorder="1"/>
    <xf numFmtId="0" fontId="16" fillId="6" borderId="71" xfId="4" applyFont="1" applyFill="1" applyBorder="1" applyAlignment="1">
      <alignment vertical="center" wrapText="1"/>
    </xf>
    <xf numFmtId="0" fontId="20" fillId="0" borderId="12" xfId="4" applyFont="1" applyBorder="1" applyAlignment="1">
      <alignment horizontal="center" vertical="center"/>
    </xf>
    <xf numFmtId="0" fontId="20" fillId="6" borderId="14" xfId="4" applyFont="1" applyFill="1" applyBorder="1" applyAlignment="1">
      <alignment vertical="center" wrapText="1"/>
    </xf>
    <xf numFmtId="165" fontId="8" fillId="0" borderId="12" xfId="4" applyNumberFormat="1" applyFont="1" applyBorder="1"/>
    <xf numFmtId="0" fontId="16" fillId="5" borderId="27" xfId="4" applyFont="1" applyFill="1" applyBorder="1" applyAlignment="1">
      <alignment horizontal="left" vertical="center"/>
    </xf>
    <xf numFmtId="0" fontId="96" fillId="5" borderId="12" xfId="4" applyFont="1" applyFill="1" applyBorder="1" applyAlignment="1">
      <alignment horizontal="left" vertical="center"/>
    </xf>
    <xf numFmtId="0" fontId="16" fillId="6" borderId="19" xfId="4" applyFont="1" applyFill="1" applyBorder="1" applyAlignment="1">
      <alignment vertical="center" wrapText="1"/>
    </xf>
    <xf numFmtId="0" fontId="20" fillId="6" borderId="12" xfId="4" applyFont="1" applyFill="1" applyBorder="1" applyAlignment="1">
      <alignment vertical="center" wrapText="1"/>
    </xf>
    <xf numFmtId="0" fontId="23" fillId="0" borderId="0" xfId="15"/>
    <xf numFmtId="0" fontId="106" fillId="0" borderId="94" xfId="15" applyFont="1" applyBorder="1" applyAlignment="1">
      <alignment vertical="center" wrapText="1"/>
    </xf>
    <xf numFmtId="0" fontId="106" fillId="0" borderId="95" xfId="15" applyFont="1" applyBorder="1" applyAlignment="1">
      <alignment vertical="center"/>
    </xf>
    <xf numFmtId="0" fontId="108" fillId="0" borderId="95" xfId="16" applyFont="1" applyBorder="1" applyAlignment="1">
      <alignment vertical="center"/>
    </xf>
    <xf numFmtId="0" fontId="108" fillId="0" borderId="95" xfId="16" applyFont="1" applyBorder="1" applyAlignment="1">
      <alignment vertical="center" wrapText="1"/>
    </xf>
    <xf numFmtId="0" fontId="106" fillId="0" borderId="95" xfId="15" applyFont="1" applyBorder="1" applyAlignment="1">
      <alignment vertical="center" wrapText="1"/>
    </xf>
    <xf numFmtId="0" fontId="106" fillId="0" borderId="95" xfId="15" applyFont="1" applyFill="1" applyBorder="1" applyAlignment="1">
      <alignment vertical="center"/>
    </xf>
    <xf numFmtId="3" fontId="16" fillId="4" borderId="14" xfId="2" applyNumberFormat="1" applyFont="1" applyFill="1" applyBorder="1" applyAlignment="1">
      <alignment wrapText="1"/>
    </xf>
    <xf numFmtId="0" fontId="5" fillId="0" borderId="0" xfId="4" applyFont="1" applyAlignment="1">
      <alignment vertical="center" wrapText="1"/>
    </xf>
    <xf numFmtId="0" fontId="109" fillId="0" borderId="0" xfId="4" applyFont="1" applyAlignment="1">
      <alignment vertical="center" wrapText="1"/>
    </xf>
    <xf numFmtId="0" fontId="4" fillId="0" borderId="28" xfId="4" applyFont="1" applyBorder="1" applyAlignment="1">
      <alignment horizontal="center" vertical="center" wrapText="1"/>
    </xf>
    <xf numFmtId="0" fontId="7" fillId="0" borderId="37" xfId="4" applyFont="1" applyBorder="1" applyAlignment="1">
      <alignment horizontal="center" vertical="center" wrapText="1"/>
    </xf>
    <xf numFmtId="0" fontId="7" fillId="0" borderId="37" xfId="4" applyFont="1" applyBorder="1" applyAlignment="1">
      <alignment vertical="center" wrapText="1"/>
    </xf>
    <xf numFmtId="0" fontId="7" fillId="0" borderId="37" xfId="4" applyFont="1" applyBorder="1" applyAlignment="1">
      <alignment horizontal="right" vertical="center"/>
    </xf>
    <xf numFmtId="0" fontId="7" fillId="0" borderId="41" xfId="4" applyFont="1" applyBorder="1" applyAlignment="1">
      <alignment horizontal="center" vertical="center" wrapText="1"/>
    </xf>
    <xf numFmtId="0" fontId="7" fillId="0" borderId="41" xfId="4" applyFont="1" applyBorder="1" applyAlignment="1">
      <alignment vertical="center" wrapText="1"/>
    </xf>
    <xf numFmtId="0" fontId="7" fillId="0" borderId="41" xfId="4" applyFont="1" applyBorder="1" applyAlignment="1">
      <alignment horizontal="right" vertical="center"/>
    </xf>
    <xf numFmtId="0" fontId="18" fillId="0" borderId="41" xfId="4" applyFont="1" applyBorder="1" applyAlignment="1">
      <alignment vertical="center" wrapText="1"/>
    </xf>
    <xf numFmtId="0" fontId="7" fillId="0" borderId="41" xfId="4" applyFont="1" applyBorder="1" applyAlignment="1">
      <alignment horizontal="right" vertical="center" wrapText="1"/>
    </xf>
    <xf numFmtId="0" fontId="18" fillId="0" borderId="41" xfId="4" applyFont="1" applyBorder="1" applyAlignment="1">
      <alignment horizontal="center" vertical="center" wrapText="1"/>
    </xf>
    <xf numFmtId="0" fontId="18" fillId="0" borderId="41" xfId="4" applyFont="1" applyBorder="1" applyAlignment="1">
      <alignment horizontal="right" vertical="center" wrapText="1"/>
    </xf>
    <xf numFmtId="0" fontId="4" fillId="0" borderId="41" xfId="4" applyFont="1" applyBorder="1" applyAlignment="1">
      <alignment horizontal="center" vertical="center" wrapText="1"/>
    </xf>
    <xf numFmtId="0" fontId="4" fillId="0" borderId="41" xfId="4" applyFont="1" applyBorder="1" applyAlignment="1">
      <alignment vertical="center" wrapText="1"/>
    </xf>
    <xf numFmtId="0" fontId="7" fillId="0" borderId="41" xfId="4" applyFont="1" applyBorder="1" applyAlignment="1">
      <alignment horizontal="left" vertical="center" wrapText="1"/>
    </xf>
    <xf numFmtId="0" fontId="4" fillId="0" borderId="44" xfId="4" applyFont="1" applyBorder="1" applyAlignment="1">
      <alignment horizontal="center" vertical="center" wrapText="1"/>
    </xf>
    <xf numFmtId="0" fontId="4" fillId="0" borderId="44" xfId="4" applyFont="1" applyBorder="1" applyAlignment="1">
      <alignment vertical="center" wrapText="1"/>
    </xf>
    <xf numFmtId="0" fontId="7" fillId="0" borderId="44" xfId="4" applyFont="1" applyBorder="1" applyAlignment="1">
      <alignment horizontal="right" vertical="center"/>
    </xf>
    <xf numFmtId="165" fontId="4" fillId="0" borderId="10" xfId="3" applyNumberFormat="1" applyFont="1" applyBorder="1" applyAlignment="1">
      <alignment horizontal="center" vertical="center" wrapText="1"/>
    </xf>
    <xf numFmtId="165" fontId="76" fillId="0" borderId="0" xfId="8" applyNumberFormat="1" applyFont="1" applyFill="1"/>
    <xf numFmtId="0" fontId="5" fillId="2" borderId="1" xfId="4" applyFont="1" applyFill="1" applyBorder="1" applyAlignment="1">
      <alignment vertical="center"/>
    </xf>
    <xf numFmtId="0" fontId="5" fillId="2" borderId="2" xfId="4" applyFont="1" applyFill="1" applyBorder="1" applyAlignment="1">
      <alignment vertical="center" wrapText="1"/>
    </xf>
    <xf numFmtId="0" fontId="5" fillId="2" borderId="3" xfId="4" applyFont="1" applyFill="1" applyBorder="1" applyAlignment="1">
      <alignment vertical="center" wrapText="1"/>
    </xf>
    <xf numFmtId="0" fontId="9" fillId="6" borderId="12" xfId="4" applyFill="1" applyBorder="1" applyAlignment="1">
      <alignment horizontal="center" vertical="center"/>
    </xf>
    <xf numFmtId="0" fontId="10" fillId="6" borderId="12" xfId="4" applyFont="1" applyFill="1" applyBorder="1" applyAlignment="1">
      <alignment horizontal="center" vertical="center"/>
    </xf>
    <xf numFmtId="0" fontId="87" fillId="6" borderId="12" xfId="4" applyFont="1" applyFill="1" applyBorder="1" applyAlignment="1">
      <alignment horizontal="center" vertical="center"/>
    </xf>
    <xf numFmtId="0" fontId="87" fillId="6" borderId="12" xfId="4" applyFont="1" applyFill="1" applyBorder="1" applyAlignment="1">
      <alignment vertical="center" wrapText="1"/>
    </xf>
    <xf numFmtId="168" fontId="9" fillId="0" borderId="12" xfId="17" applyNumberFormat="1" applyFont="1" applyBorder="1" applyAlignment="1">
      <alignment vertical="center"/>
    </xf>
    <xf numFmtId="0" fontId="9" fillId="0" borderId="12" xfId="4" applyBorder="1" applyAlignment="1">
      <alignment horizontal="center" vertical="center"/>
    </xf>
    <xf numFmtId="0" fontId="9" fillId="0" borderId="12" xfId="4" applyBorder="1" applyAlignment="1">
      <alignment vertical="center"/>
    </xf>
    <xf numFmtId="0" fontId="9" fillId="3" borderId="12" xfId="4" applyFill="1" applyBorder="1" applyAlignment="1">
      <alignment vertical="center"/>
    </xf>
    <xf numFmtId="0" fontId="110" fillId="6" borderId="12" xfId="4" applyFont="1" applyFill="1" applyBorder="1" applyAlignment="1">
      <alignment vertical="center" wrapText="1"/>
    </xf>
    <xf numFmtId="168" fontId="9" fillId="0" borderId="12" xfId="4" applyNumberFormat="1" applyBorder="1" applyAlignment="1">
      <alignment vertical="center"/>
    </xf>
    <xf numFmtId="0" fontId="9" fillId="0" borderId="12" xfId="4" applyBorder="1" applyAlignment="1">
      <alignment horizontal="center" vertical="center" wrapText="1"/>
    </xf>
    <xf numFmtId="0" fontId="9" fillId="0" borderId="12" xfId="4" applyBorder="1" applyAlignment="1">
      <alignment vertical="center" wrapText="1"/>
    </xf>
    <xf numFmtId="0" fontId="9" fillId="0" borderId="12" xfId="4" applyBorder="1" applyAlignment="1">
      <alignment vertical="top" wrapText="1"/>
    </xf>
    <xf numFmtId="0" fontId="110" fillId="0" borderId="12" xfId="4" applyFont="1" applyBorder="1" applyAlignment="1">
      <alignment horizontal="left" vertical="center"/>
    </xf>
    <xf numFmtId="0" fontId="110" fillId="0" borderId="12" xfId="4" applyFont="1" applyBorder="1" applyAlignment="1">
      <alignment horizontal="center" vertical="center"/>
    </xf>
    <xf numFmtId="0" fontId="110" fillId="0" borderId="12" xfId="4" applyFont="1" applyBorder="1" applyAlignment="1">
      <alignment vertical="center"/>
    </xf>
    <xf numFmtId="0" fontId="17" fillId="0" borderId="12" xfId="4" applyFont="1" applyBorder="1" applyAlignment="1">
      <alignment horizontal="center" vertical="center"/>
    </xf>
    <xf numFmtId="0" fontId="2" fillId="0" borderId="0" xfId="0" applyFont="1"/>
    <xf numFmtId="0" fontId="8" fillId="0" borderId="0" xfId="2" applyFont="1" applyAlignment="1">
      <alignment horizontal="left" vertical="center"/>
    </xf>
    <xf numFmtId="0" fontId="20" fillId="0" borderId="0" xfId="4" applyFont="1"/>
    <xf numFmtId="0" fontId="5" fillId="0" borderId="0" xfId="2" applyFont="1" applyAlignment="1">
      <alignment horizontal="left" vertical="center"/>
    </xf>
    <xf numFmtId="0" fontId="20" fillId="4" borderId="0" xfId="2" applyFont="1" applyFill="1" applyAlignment="1">
      <alignment horizontal="left" vertical="top"/>
    </xf>
    <xf numFmtId="0" fontId="99" fillId="0" borderId="0" xfId="13" applyFont="1"/>
    <xf numFmtId="0" fontId="15" fillId="4" borderId="0" xfId="8" applyFont="1" applyFill="1" applyAlignment="1">
      <alignment vertical="center" wrapText="1"/>
    </xf>
    <xf numFmtId="49" fontId="80" fillId="0" borderId="0" xfId="4" applyNumberFormat="1" applyFont="1"/>
    <xf numFmtId="0" fontId="111" fillId="0" borderId="0" xfId="8" applyFont="1"/>
    <xf numFmtId="0" fontId="50" fillId="0" borderId="0" xfId="4" applyFont="1" applyAlignment="1"/>
    <xf numFmtId="0" fontId="111" fillId="0" borderId="0" xfId="4" applyFont="1" applyAlignment="1">
      <alignment vertical="top"/>
    </xf>
    <xf numFmtId="0" fontId="8" fillId="4" borderId="0" xfId="8" applyFont="1" applyFill="1" applyAlignment="1">
      <alignment horizontal="left" vertical="center" wrapText="1"/>
    </xf>
    <xf numFmtId="0" fontId="80" fillId="0" borderId="0" xfId="4" applyFont="1"/>
    <xf numFmtId="0" fontId="36" fillId="4" borderId="0" xfId="4" applyFont="1" applyFill="1"/>
    <xf numFmtId="0" fontId="36" fillId="4" borderId="24" xfId="4" applyFont="1" applyFill="1" applyBorder="1" applyAlignment="1">
      <alignment vertical="top"/>
    </xf>
    <xf numFmtId="0" fontId="36" fillId="0" borderId="0" xfId="4" applyFont="1" applyAlignment="1">
      <alignment horizontal="left" vertical="center"/>
    </xf>
    <xf numFmtId="0" fontId="112" fillId="0" borderId="0" xfId="4" applyFont="1" applyAlignment="1">
      <alignment vertical="center"/>
    </xf>
    <xf numFmtId="0" fontId="113" fillId="0" borderId="0" xfId="4" applyFont="1"/>
    <xf numFmtId="0" fontId="8" fillId="0" borderId="12" xfId="14" applyFont="1" applyBorder="1" applyAlignment="1">
      <alignment horizontal="center" vertical="center" wrapText="1"/>
    </xf>
    <xf numFmtId="1" fontId="4" fillId="6" borderId="28" xfId="4" quotePrefix="1" applyNumberFormat="1" applyFont="1" applyFill="1" applyBorder="1" applyAlignment="1">
      <alignment vertical="center" wrapText="1"/>
    </xf>
    <xf numFmtId="14" fontId="104" fillId="0" borderId="0" xfId="0" applyNumberFormat="1" applyFont="1" applyAlignment="1">
      <alignment horizontal="right"/>
    </xf>
    <xf numFmtId="49" fontId="80" fillId="0" borderId="0" xfId="4" applyNumberFormat="1" applyFont="1" applyAlignment="1">
      <alignment horizontal="center"/>
    </xf>
    <xf numFmtId="0" fontId="20" fillId="4" borderId="0" xfId="8" applyFont="1" applyFill="1" applyAlignment="1">
      <alignment vertical="center" wrapText="1"/>
    </xf>
    <xf numFmtId="0" fontId="16" fillId="4" borderId="0" xfId="8" applyFont="1" applyFill="1" applyAlignment="1">
      <alignment vertical="center" wrapText="1"/>
    </xf>
    <xf numFmtId="0" fontId="29" fillId="0" borderId="0" xfId="4" applyFont="1" applyAlignment="1">
      <alignment vertical="top"/>
    </xf>
    <xf numFmtId="169" fontId="16" fillId="4" borderId="14" xfId="1" applyNumberFormat="1" applyFont="1" applyFill="1" applyBorder="1" applyAlignment="1">
      <alignment wrapText="1"/>
    </xf>
    <xf numFmtId="169" fontId="16" fillId="4" borderId="12" xfId="1" applyNumberFormat="1" applyFont="1" applyFill="1" applyBorder="1" applyAlignment="1">
      <alignment wrapText="1"/>
    </xf>
    <xf numFmtId="10" fontId="7" fillId="0" borderId="28" xfId="1" applyNumberFormat="1" applyFont="1" applyBorder="1" applyAlignment="1">
      <alignment horizontal="right" vertical="center" wrapText="1"/>
    </xf>
    <xf numFmtId="167" fontId="102" fillId="0" borderId="37" xfId="9" applyNumberFormat="1" applyFont="1" applyBorder="1" applyAlignment="1">
      <alignment horizontal="right" vertical="center"/>
    </xf>
    <xf numFmtId="3" fontId="114" fillId="8" borderId="28" xfId="8" applyNumberFormat="1" applyFont="1" applyFill="1" applyBorder="1" applyAlignment="1">
      <alignment vertical="center" wrapText="1"/>
    </xf>
    <xf numFmtId="167" fontId="102" fillId="0" borderId="28" xfId="9" applyNumberFormat="1" applyFont="1" applyBorder="1" applyAlignment="1">
      <alignment horizontal="right" vertical="center"/>
    </xf>
    <xf numFmtId="167" fontId="96" fillId="0" borderId="37" xfId="9" applyNumberFormat="1" applyFont="1" applyBorder="1" applyAlignment="1">
      <alignment horizontal="right" vertical="center"/>
    </xf>
    <xf numFmtId="167" fontId="96" fillId="0" borderId="41" xfId="9" applyNumberFormat="1" applyFont="1" applyBorder="1" applyAlignment="1">
      <alignment horizontal="right" vertical="center"/>
    </xf>
    <xf numFmtId="167" fontId="96" fillId="0" borderId="44" xfId="9" applyNumberFormat="1" applyFont="1" applyBorder="1" applyAlignment="1">
      <alignment horizontal="right" vertical="center"/>
    </xf>
    <xf numFmtId="3" fontId="114" fillId="8" borderId="37" xfId="8" applyNumberFormat="1" applyFont="1" applyFill="1" applyBorder="1" applyAlignment="1">
      <alignment vertical="center" wrapText="1"/>
    </xf>
    <xf numFmtId="3" fontId="114" fillId="8" borderId="41" xfId="8" applyNumberFormat="1" applyFont="1" applyFill="1" applyBorder="1" applyAlignment="1">
      <alignment vertical="center" wrapText="1"/>
    </xf>
    <xf numFmtId="3" fontId="114" fillId="8" borderId="44" xfId="8" applyNumberFormat="1" applyFont="1" applyFill="1" applyBorder="1" applyAlignment="1">
      <alignment vertical="center" wrapText="1"/>
    </xf>
    <xf numFmtId="167" fontId="96" fillId="7" borderId="37" xfId="9" applyNumberFormat="1" applyFont="1" applyFill="1" applyBorder="1" applyAlignment="1">
      <alignment horizontal="right" vertical="center"/>
    </xf>
    <xf numFmtId="167" fontId="114" fillId="0" borderId="30" xfId="8" applyNumberFormat="1" applyFont="1" applyBorder="1" applyAlignment="1">
      <alignment vertical="center" wrapText="1"/>
    </xf>
    <xf numFmtId="167" fontId="115" fillId="7" borderId="30" xfId="8" applyNumberFormat="1" applyFont="1" applyFill="1" applyBorder="1" applyAlignment="1">
      <alignment vertical="center" wrapText="1"/>
    </xf>
    <xf numFmtId="165" fontId="114" fillId="4" borderId="37" xfId="9" applyNumberFormat="1" applyFont="1" applyFill="1" applyBorder="1" applyAlignment="1">
      <alignment horizontal="left" vertical="center" wrapText="1"/>
    </xf>
    <xf numFmtId="165" fontId="114" fillId="4" borderId="44" xfId="9" applyNumberFormat="1" applyFont="1" applyFill="1" applyBorder="1" applyAlignment="1">
      <alignment horizontal="left" vertical="center" wrapText="1"/>
    </xf>
    <xf numFmtId="167" fontId="114" fillId="4" borderId="58" xfId="9" applyNumberFormat="1" applyFont="1" applyFill="1" applyBorder="1" applyAlignment="1">
      <alignment horizontal="right" vertical="center" wrapText="1"/>
    </xf>
    <xf numFmtId="167" fontId="114" fillId="4" borderId="28" xfId="9" applyNumberFormat="1" applyFont="1" applyFill="1" applyBorder="1" applyAlignment="1">
      <alignment horizontal="right" vertical="center" wrapText="1"/>
    </xf>
    <xf numFmtId="167" fontId="114" fillId="4" borderId="59" xfId="9" applyNumberFormat="1" applyFont="1" applyFill="1" applyBorder="1" applyAlignment="1">
      <alignment horizontal="right" vertical="center" wrapText="1"/>
    </xf>
    <xf numFmtId="167" fontId="114" fillId="4" borderId="41" xfId="9" applyNumberFormat="1" applyFont="1" applyFill="1" applyBorder="1" applyAlignment="1">
      <alignment horizontal="right" vertical="center" wrapText="1"/>
    </xf>
    <xf numFmtId="3" fontId="114" fillId="8" borderId="3" xfId="8" applyNumberFormat="1" applyFont="1" applyFill="1" applyBorder="1" applyAlignment="1">
      <alignment vertical="center" wrapText="1"/>
    </xf>
    <xf numFmtId="3" fontId="114" fillId="8" borderId="60" xfId="8" applyNumberFormat="1" applyFont="1" applyFill="1" applyBorder="1" applyAlignment="1">
      <alignment vertical="center" wrapText="1"/>
    </xf>
    <xf numFmtId="167" fontId="114" fillId="4" borderId="44" xfId="9" applyNumberFormat="1" applyFont="1" applyFill="1" applyBorder="1" applyAlignment="1">
      <alignment horizontal="right" vertical="center" wrapText="1"/>
    </xf>
    <xf numFmtId="3" fontId="114" fillId="8" borderId="32" xfId="8" applyNumberFormat="1" applyFont="1" applyFill="1" applyBorder="1" applyAlignment="1">
      <alignment vertical="center" wrapText="1"/>
    </xf>
    <xf numFmtId="167" fontId="115" fillId="7" borderId="59" xfId="9" applyNumberFormat="1" applyFont="1" applyFill="1" applyBorder="1" applyAlignment="1">
      <alignment horizontal="right" vertical="center" wrapText="1"/>
    </xf>
    <xf numFmtId="167" fontId="115" fillId="7" borderId="28" xfId="9" applyNumberFormat="1" applyFont="1" applyFill="1" applyBorder="1" applyAlignment="1">
      <alignment horizontal="right" vertical="center" wrapText="1"/>
    </xf>
    <xf numFmtId="165" fontId="114" fillId="8" borderId="28" xfId="8" applyNumberFormat="1" applyFont="1" applyFill="1" applyBorder="1" applyAlignment="1">
      <alignment vertical="center" wrapText="1"/>
    </xf>
    <xf numFmtId="167" fontId="115" fillId="7" borderId="28" xfId="8" applyNumberFormat="1" applyFont="1" applyFill="1" applyBorder="1" applyAlignment="1">
      <alignment horizontal="right" vertical="center" wrapText="1"/>
    </xf>
    <xf numFmtId="165" fontId="114" fillId="8" borderId="32" xfId="8" applyNumberFormat="1" applyFont="1" applyFill="1" applyBorder="1" applyAlignment="1">
      <alignment vertical="center" wrapText="1"/>
    </xf>
    <xf numFmtId="167" fontId="114" fillId="4" borderId="37" xfId="8" applyNumberFormat="1" applyFont="1" applyFill="1" applyBorder="1" applyAlignment="1">
      <alignment horizontal="right" vertical="center"/>
    </xf>
    <xf numFmtId="165" fontId="114" fillId="8" borderId="42" xfId="8" applyNumberFormat="1" applyFont="1" applyFill="1" applyBorder="1" applyAlignment="1">
      <alignment vertical="center" wrapText="1"/>
    </xf>
    <xf numFmtId="167" fontId="114" fillId="4" borderId="41" xfId="8" applyNumberFormat="1" applyFont="1" applyFill="1" applyBorder="1" applyAlignment="1">
      <alignment horizontal="right" vertical="center"/>
    </xf>
    <xf numFmtId="165" fontId="114" fillId="8" borderId="45" xfId="8" applyNumberFormat="1" applyFont="1" applyFill="1" applyBorder="1" applyAlignment="1">
      <alignment vertical="center" wrapText="1"/>
    </xf>
    <xf numFmtId="167" fontId="114" fillId="4" borderId="44" xfId="8" applyNumberFormat="1" applyFont="1" applyFill="1" applyBorder="1" applyAlignment="1">
      <alignment horizontal="right" vertical="center"/>
    </xf>
    <xf numFmtId="167" fontId="115" fillId="7" borderId="33" xfId="9" applyNumberFormat="1" applyFont="1" applyFill="1" applyBorder="1" applyAlignment="1">
      <alignment horizontal="right" vertical="center" wrapText="1"/>
    </xf>
    <xf numFmtId="3" fontId="116" fillId="8" borderId="30" xfId="8" applyNumberFormat="1" applyFont="1" applyFill="1" applyBorder="1" applyAlignment="1">
      <alignment horizontal="center" vertical="center" wrapText="1"/>
    </xf>
    <xf numFmtId="3" fontId="115" fillId="8" borderId="33" xfId="8" applyNumberFormat="1" applyFont="1" applyFill="1" applyBorder="1" applyAlignment="1">
      <alignment vertical="center" wrapText="1"/>
    </xf>
    <xf numFmtId="3" fontId="114" fillId="8" borderId="39" xfId="8" applyNumberFormat="1" applyFont="1" applyFill="1" applyBorder="1" applyAlignment="1">
      <alignment vertical="center" wrapText="1"/>
    </xf>
    <xf numFmtId="3" fontId="115" fillId="8" borderId="37" xfId="8" applyNumberFormat="1" applyFont="1" applyFill="1" applyBorder="1" applyAlignment="1">
      <alignment vertical="center" wrapText="1"/>
    </xf>
    <xf numFmtId="3" fontId="115" fillId="8" borderId="59" xfId="8" applyNumberFormat="1" applyFont="1" applyFill="1" applyBorder="1" applyAlignment="1">
      <alignment vertical="center" wrapText="1"/>
    </xf>
    <xf numFmtId="3" fontId="114" fillId="8" borderId="42" xfId="8" applyNumberFormat="1" applyFont="1" applyFill="1" applyBorder="1" applyAlignment="1">
      <alignment vertical="center" wrapText="1"/>
    </xf>
    <xf numFmtId="3" fontId="115" fillId="8" borderId="41" xfId="8" applyNumberFormat="1" applyFont="1" applyFill="1" applyBorder="1" applyAlignment="1">
      <alignment vertical="center" wrapText="1"/>
    </xf>
    <xf numFmtId="3" fontId="115" fillId="8" borderId="41" xfId="8" applyNumberFormat="1" applyFont="1" applyFill="1" applyBorder="1" applyAlignment="1">
      <alignment horizontal="center" vertical="center" wrapText="1"/>
    </xf>
    <xf numFmtId="167" fontId="96" fillId="0" borderId="0" xfId="8" applyNumberFormat="1" applyFont="1" applyAlignment="1">
      <alignment vertical="center" wrapText="1"/>
    </xf>
    <xf numFmtId="167" fontId="96" fillId="0" borderId="31" xfId="8" applyNumberFormat="1" applyFont="1" applyBorder="1" applyAlignment="1">
      <alignment vertical="center" wrapText="1"/>
    </xf>
    <xf numFmtId="167" fontId="96" fillId="0" borderId="26" xfId="8" applyNumberFormat="1" applyFont="1" applyBorder="1" applyAlignment="1">
      <alignment vertical="center" wrapText="1"/>
    </xf>
    <xf numFmtId="167" fontId="96" fillId="0" borderId="41" xfId="8" applyNumberFormat="1" applyFont="1" applyBorder="1" applyAlignment="1">
      <alignment vertical="center" wrapText="1"/>
    </xf>
    <xf numFmtId="167" fontId="96" fillId="0" borderId="34" xfId="8" applyNumberFormat="1" applyFont="1" applyBorder="1" applyAlignment="1">
      <alignment vertical="center" wrapText="1"/>
    </xf>
    <xf numFmtId="167" fontId="96" fillId="0" borderId="33" xfId="8" applyNumberFormat="1" applyFont="1" applyBorder="1" applyAlignment="1">
      <alignment vertical="center" wrapText="1"/>
    </xf>
    <xf numFmtId="167" fontId="117" fillId="7" borderId="34" xfId="8" applyNumberFormat="1" applyFont="1" applyFill="1" applyBorder="1" applyAlignment="1">
      <alignment vertical="center" wrapText="1"/>
    </xf>
    <xf numFmtId="167" fontId="117" fillId="7" borderId="33" xfId="8" applyNumberFormat="1" applyFont="1" applyFill="1" applyBorder="1" applyAlignment="1">
      <alignment vertical="center" wrapText="1"/>
    </xf>
    <xf numFmtId="167" fontId="96" fillId="0" borderId="41" xfId="9" applyNumberFormat="1" applyFont="1" applyBorder="1" applyAlignment="1">
      <alignment horizontal="right"/>
    </xf>
    <xf numFmtId="3" fontId="114" fillId="8" borderId="59" xfId="8" applyNumberFormat="1" applyFont="1" applyFill="1" applyBorder="1" applyAlignment="1">
      <alignment vertical="center" wrapText="1"/>
    </xf>
    <xf numFmtId="167" fontId="96" fillId="0" borderId="44" xfId="9" applyNumberFormat="1" applyFont="1" applyBorder="1" applyAlignment="1">
      <alignment horizontal="right"/>
    </xf>
    <xf numFmtId="9" fontId="96" fillId="0" borderId="41" xfId="1" applyFont="1" applyBorder="1" applyAlignment="1">
      <alignment horizontal="right" vertical="center"/>
    </xf>
    <xf numFmtId="167" fontId="96" fillId="7" borderId="41" xfId="9" applyNumberFormat="1" applyFont="1" applyFill="1" applyBorder="1" applyAlignment="1">
      <alignment horizontal="right" vertical="center"/>
    </xf>
    <xf numFmtId="9" fontId="96" fillId="7" borderId="41" xfId="1" applyFont="1" applyFill="1" applyBorder="1" applyAlignment="1">
      <alignment horizontal="right" vertical="center"/>
    </xf>
    <xf numFmtId="167" fontId="96" fillId="0" borderId="59" xfId="9" applyNumberFormat="1" applyFont="1" applyBorder="1" applyAlignment="1">
      <alignment horizontal="right" vertical="center"/>
    </xf>
    <xf numFmtId="167" fontId="13" fillId="0" borderId="37" xfId="9" applyNumberFormat="1" applyFont="1" applyBorder="1" applyAlignment="1">
      <alignment horizontal="right" vertical="center"/>
    </xf>
    <xf numFmtId="167" fontId="13" fillId="0" borderId="41" xfId="9" applyNumberFormat="1" applyFont="1" applyBorder="1" applyAlignment="1">
      <alignment horizontal="right" vertical="center"/>
    </xf>
    <xf numFmtId="167" fontId="13" fillId="0" borderId="44" xfId="9" applyNumberFormat="1" applyFont="1" applyBorder="1" applyAlignment="1">
      <alignment horizontal="right" vertical="center"/>
    </xf>
    <xf numFmtId="3" fontId="58" fillId="8" borderId="41" xfId="8" applyNumberFormat="1" applyFont="1" applyFill="1" applyBorder="1" applyAlignment="1">
      <alignment vertical="center" wrapText="1"/>
    </xf>
    <xf numFmtId="3" fontId="58" fillId="8" borderId="44" xfId="8" applyNumberFormat="1" applyFont="1" applyFill="1" applyBorder="1" applyAlignment="1">
      <alignment vertical="center" wrapText="1"/>
    </xf>
    <xf numFmtId="167" fontId="96" fillId="0" borderId="28" xfId="9" applyNumberFormat="1" applyFont="1" applyBorder="1" applyAlignment="1">
      <alignment horizontal="right" vertical="center"/>
    </xf>
    <xf numFmtId="0" fontId="54" fillId="7" borderId="1" xfId="8" applyFont="1" applyFill="1" applyBorder="1" applyAlignment="1">
      <alignment vertical="center" wrapText="1"/>
    </xf>
    <xf numFmtId="0" fontId="51" fillId="0" borderId="34" xfId="8" applyFont="1" applyBorder="1" applyAlignment="1">
      <alignment horizontal="center" vertical="center"/>
    </xf>
    <xf numFmtId="0" fontId="51" fillId="0" borderId="2" xfId="8" applyFont="1" applyBorder="1" applyAlignment="1">
      <alignment horizontal="center" vertical="center"/>
    </xf>
    <xf numFmtId="0" fontId="45" fillId="0" borderId="38" xfId="8" applyFont="1" applyBorder="1" applyAlignment="1">
      <alignment vertical="center" wrapText="1"/>
    </xf>
    <xf numFmtId="0" fontId="53" fillId="6" borderId="40" xfId="8" applyFont="1" applyFill="1" applyBorder="1" applyAlignment="1">
      <alignment horizontal="left" vertical="center" wrapText="1" indent="2"/>
    </xf>
    <xf numFmtId="0" fontId="53" fillId="6" borderId="43" xfId="8" applyFont="1" applyFill="1" applyBorder="1" applyAlignment="1">
      <alignment horizontal="left" vertical="center" wrapText="1" indent="2"/>
    </xf>
    <xf numFmtId="0" fontId="45" fillId="0" borderId="40" xfId="8" applyFont="1" applyBorder="1" applyAlignment="1">
      <alignment vertical="center" wrapText="1"/>
    </xf>
    <xf numFmtId="0" fontId="96" fillId="0" borderId="0" xfId="4" applyFont="1" applyAlignment="1">
      <alignment vertical="top"/>
    </xf>
    <xf numFmtId="49" fontId="4" fillId="0" borderId="0" xfId="4" applyNumberFormat="1" applyFont="1" applyAlignment="1">
      <alignment vertical="center" wrapText="1"/>
    </xf>
    <xf numFmtId="0" fontId="16" fillId="0" borderId="0" xfId="0" applyFont="1"/>
    <xf numFmtId="0" fontId="4" fillId="0" borderId="0" xfId="0" applyFont="1"/>
    <xf numFmtId="0" fontId="4" fillId="0" borderId="12" xfId="0" applyFont="1" applyBorder="1" applyAlignment="1">
      <alignment horizontal="center"/>
    </xf>
    <xf numFmtId="0" fontId="4" fillId="0" borderId="12" xfId="0" applyFont="1" applyBorder="1" applyAlignment="1">
      <alignment horizontal="center" vertical="center" wrapText="1"/>
    </xf>
    <xf numFmtId="0" fontId="4" fillId="0" borderId="12" xfId="0" applyFont="1" applyBorder="1" applyAlignment="1">
      <alignment horizontal="center" vertical="center"/>
    </xf>
    <xf numFmtId="0" fontId="4" fillId="0" borderId="12" xfId="0" applyFont="1" applyBorder="1"/>
    <xf numFmtId="168" fontId="4" fillId="0" borderId="12" xfId="17" applyNumberFormat="1" applyFont="1" applyBorder="1"/>
    <xf numFmtId="0" fontId="4" fillId="0" borderId="12" xfId="0" applyFont="1" applyBorder="1" applyAlignment="1">
      <alignment horizontal="left" indent="2"/>
    </xf>
    <xf numFmtId="168" fontId="4" fillId="3" borderId="12" xfId="17" applyNumberFormat="1" applyFont="1" applyFill="1" applyBorder="1" applyAlignment="1">
      <alignment horizontal="right"/>
    </xf>
    <xf numFmtId="0" fontId="4" fillId="0" borderId="12" xfId="0" applyFont="1" applyBorder="1" applyAlignment="1">
      <alignment horizontal="left" wrapText="1" indent="2"/>
    </xf>
    <xf numFmtId="168" fontId="4" fillId="0" borderId="12" xfId="17" applyNumberFormat="1" applyFont="1" applyBorder="1" applyAlignment="1">
      <alignment horizontal="right"/>
    </xf>
    <xf numFmtId="0" fontId="4" fillId="0" borderId="12" xfId="0" applyFont="1" applyBorder="1" applyAlignment="1">
      <alignment horizontal="left" indent="4"/>
    </xf>
    <xf numFmtId="0" fontId="16" fillId="0" borderId="0" xfId="0" quotePrefix="1" applyFont="1"/>
    <xf numFmtId="0" fontId="8" fillId="0" borderId="0" xfId="0" applyFont="1"/>
    <xf numFmtId="43" fontId="4" fillId="0" borderId="12" xfId="17" applyFont="1" applyBorder="1"/>
    <xf numFmtId="43" fontId="4" fillId="0" borderId="26" xfId="17" applyFont="1" applyBorder="1"/>
    <xf numFmtId="43" fontId="4" fillId="0" borderId="27" xfId="17" applyFont="1" applyBorder="1"/>
    <xf numFmtId="0" fontId="4" fillId="0" borderId="0" xfId="0" applyFont="1" applyAlignment="1">
      <alignment horizontal="left" wrapText="1"/>
    </xf>
    <xf numFmtId="0" fontId="100" fillId="0" borderId="0" xfId="0" applyFont="1" applyAlignment="1">
      <alignment horizontal="left" wrapText="1"/>
    </xf>
    <xf numFmtId="0" fontId="4" fillId="0" borderId="12" xfId="0" applyFont="1" applyBorder="1" applyAlignment="1">
      <alignment vertical="top" wrapText="1"/>
    </xf>
    <xf numFmtId="0" fontId="4" fillId="0" borderId="12" xfId="0" applyFont="1" applyBorder="1" applyAlignment="1">
      <alignment horizontal="left" vertical="top" wrapText="1"/>
    </xf>
    <xf numFmtId="0" fontId="4" fillId="3" borderId="12" xfId="0" applyFont="1" applyFill="1" applyBorder="1" applyAlignment="1">
      <alignment horizontal="left" vertical="top" wrapText="1"/>
    </xf>
    <xf numFmtId="0" fontId="8" fillId="0" borderId="12" xfId="0" applyFont="1" applyBorder="1" applyAlignment="1">
      <alignment horizontal="left" vertical="center" wrapText="1"/>
    </xf>
    <xf numFmtId="0" fontId="8" fillId="0" borderId="12" xfId="0" applyFont="1" applyBorder="1"/>
    <xf numFmtId="0" fontId="118" fillId="0" borderId="12" xfId="0" applyFont="1" applyBorder="1"/>
    <xf numFmtId="0" fontId="100" fillId="0" borderId="12" xfId="0" applyFont="1" applyBorder="1"/>
    <xf numFmtId="0" fontId="16" fillId="0" borderId="12" xfId="0" applyFont="1" applyBorder="1" applyAlignment="1">
      <alignment horizontal="center"/>
    </xf>
    <xf numFmtId="3" fontId="8" fillId="0" borderId="12" xfId="0" applyNumberFormat="1" applyFont="1" applyBorder="1"/>
    <xf numFmtId="3" fontId="4" fillId="0" borderId="12" xfId="0" applyNumberFormat="1" applyFont="1" applyBorder="1"/>
    <xf numFmtId="0" fontId="8" fillId="0" borderId="12" xfId="0" applyFont="1" applyBorder="1" applyAlignment="1">
      <alignment horizontal="left" wrapText="1"/>
    </xf>
    <xf numFmtId="0" fontId="8" fillId="0" borderId="12" xfId="0" applyFont="1" applyBorder="1" applyAlignment="1">
      <alignment wrapText="1"/>
    </xf>
    <xf numFmtId="0" fontId="20" fillId="0" borderId="0" xfId="4" applyFont="1" applyAlignment="1">
      <alignment horizontal="left" vertical="center"/>
    </xf>
    <xf numFmtId="0" fontId="16" fillId="0" borderId="12" xfId="0" applyFont="1" applyBorder="1" applyAlignment="1">
      <alignment horizontal="left" vertical="center"/>
    </xf>
    <xf numFmtId="0" fontId="4" fillId="0" borderId="12" xfId="0" applyFont="1" applyBorder="1" applyAlignment="1">
      <alignment horizontal="center" wrapText="1"/>
    </xf>
    <xf numFmtId="0" fontId="119" fillId="0" borderId="12" xfId="19" applyFont="1" applyBorder="1" applyAlignment="1">
      <alignment wrapText="1"/>
    </xf>
    <xf numFmtId="43" fontId="16" fillId="0" borderId="12" xfId="17" applyFont="1" applyBorder="1" applyAlignment="1">
      <alignment horizontal="center" vertical="center"/>
    </xf>
    <xf numFmtId="0" fontId="16" fillId="0" borderId="12" xfId="0" applyFont="1" applyBorder="1" applyAlignment="1">
      <alignment horizontal="center" vertical="center"/>
    </xf>
    <xf numFmtId="0" fontId="4" fillId="0" borderId="12" xfId="0" applyFont="1" applyBorder="1" applyAlignment="1">
      <alignment horizontal="left" wrapText="1"/>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7" xfId="0" applyFont="1" applyBorder="1" applyAlignment="1">
      <alignment horizontal="center"/>
    </xf>
    <xf numFmtId="0" fontId="4" fillId="0" borderId="0" xfId="19" applyFont="1" applyAlignment="1">
      <alignment horizontal="left" vertical="center"/>
    </xf>
    <xf numFmtId="49" fontId="100" fillId="3" borderId="37" xfId="19" applyNumberFormat="1" applyFont="1" applyFill="1" applyBorder="1" applyAlignment="1">
      <alignment horizontal="center" vertical="center" wrapText="1"/>
    </xf>
    <xf numFmtId="49" fontId="4" fillId="3" borderId="11" xfId="19" applyNumberFormat="1" applyFont="1" applyFill="1" applyBorder="1" applyAlignment="1">
      <alignment horizontal="center" vertical="center" wrapText="1"/>
    </xf>
    <xf numFmtId="49" fontId="4" fillId="3" borderId="12" xfId="19" applyNumberFormat="1" applyFont="1" applyFill="1" applyBorder="1" applyAlignment="1">
      <alignment horizontal="center" vertical="center" wrapText="1"/>
    </xf>
    <xf numFmtId="49" fontId="4" fillId="3" borderId="13" xfId="19" applyNumberFormat="1" applyFont="1" applyFill="1" applyBorder="1" applyAlignment="1">
      <alignment horizontal="center" vertical="center" wrapText="1"/>
    </xf>
    <xf numFmtId="49" fontId="4" fillId="3" borderId="41" xfId="19" applyNumberFormat="1" applyFont="1" applyFill="1" applyBorder="1" applyAlignment="1">
      <alignment horizontal="center" vertical="center" wrapText="1"/>
    </xf>
    <xf numFmtId="0" fontId="4" fillId="3" borderId="12" xfId="20" applyFont="1" applyFill="1" applyBorder="1" applyAlignment="1">
      <alignment horizontal="center" vertical="center" wrapText="1"/>
    </xf>
    <xf numFmtId="0" fontId="4" fillId="13" borderId="97" xfId="19" applyFont="1" applyFill="1" applyBorder="1" applyAlignment="1">
      <alignment wrapText="1"/>
    </xf>
    <xf numFmtId="168" fontId="4" fillId="0" borderId="98" xfId="17" applyNumberFormat="1" applyFont="1" applyBorder="1" applyAlignment="1">
      <alignment horizontal="center" wrapText="1"/>
    </xf>
    <xf numFmtId="3" fontId="16" fillId="0" borderId="0" xfId="0" applyNumberFormat="1" applyFont="1"/>
    <xf numFmtId="0" fontId="4" fillId="0" borderId="12" xfId="0" applyFont="1" applyBorder="1" applyAlignment="1">
      <alignment horizontal="left" indent="1"/>
    </xf>
    <xf numFmtId="168" fontId="4" fillId="0" borderId="99" xfId="17" applyNumberFormat="1" applyFont="1" applyBorder="1" applyAlignment="1">
      <alignment wrapText="1"/>
    </xf>
    <xf numFmtId="0" fontId="4" fillId="13" borderId="100" xfId="19" applyFont="1" applyFill="1" applyBorder="1" applyAlignment="1">
      <alignment wrapText="1"/>
    </xf>
    <xf numFmtId="0" fontId="4" fillId="13" borderId="101" xfId="19" applyFont="1" applyFill="1" applyBorder="1" applyAlignment="1">
      <alignment wrapText="1"/>
    </xf>
    <xf numFmtId="0" fontId="4" fillId="13" borderId="101" xfId="19" applyFont="1" applyFill="1" applyBorder="1" applyAlignment="1">
      <alignment horizontal="center" wrapText="1"/>
    </xf>
    <xf numFmtId="0" fontId="4" fillId="4" borderId="12" xfId="0" applyFont="1" applyFill="1" applyBorder="1" applyAlignment="1">
      <alignment horizontal="left" indent="1"/>
    </xf>
    <xf numFmtId="168" fontId="4" fillId="4" borderId="100" xfId="17" applyNumberFormat="1" applyFont="1" applyFill="1" applyBorder="1" applyAlignment="1">
      <alignment wrapText="1"/>
    </xf>
    <xf numFmtId="168" fontId="4" fillId="4" borderId="101" xfId="17" applyNumberFormat="1" applyFont="1" applyFill="1" applyBorder="1" applyAlignment="1">
      <alignment wrapText="1"/>
    </xf>
    <xf numFmtId="168" fontId="4" fillId="0" borderId="100" xfId="17" applyNumberFormat="1" applyFont="1" applyBorder="1" applyAlignment="1">
      <alignment wrapText="1"/>
    </xf>
    <xf numFmtId="168" fontId="4" fillId="0" borderId="101" xfId="17" applyNumberFormat="1" applyFont="1" applyBorder="1" applyAlignment="1">
      <alignment wrapText="1"/>
    </xf>
    <xf numFmtId="168" fontId="4" fillId="0" borderId="102" xfId="17" applyNumberFormat="1" applyFont="1" applyBorder="1" applyAlignment="1">
      <alignment wrapText="1"/>
    </xf>
    <xf numFmtId="168" fontId="4" fillId="0" borderId="103" xfId="17" applyNumberFormat="1" applyFont="1" applyBorder="1" applyAlignment="1">
      <alignment wrapText="1"/>
    </xf>
    <xf numFmtId="168" fontId="4" fillId="0" borderId="104" xfId="17" applyNumberFormat="1" applyFont="1" applyBorder="1" applyAlignment="1">
      <alignment wrapText="1"/>
    </xf>
    <xf numFmtId="168" fontId="4" fillId="0" borderId="105" xfId="17" applyNumberFormat="1" applyFont="1" applyBorder="1" applyAlignment="1">
      <alignment wrapText="1"/>
    </xf>
    <xf numFmtId="0" fontId="108" fillId="0" borderId="0" xfId="16" applyFont="1" applyBorder="1" applyAlignment="1">
      <alignment vertical="center" wrapText="1"/>
    </xf>
    <xf numFmtId="0" fontId="105" fillId="6" borderId="93" xfId="15" applyFont="1" applyFill="1" applyBorder="1" applyAlignment="1">
      <alignment horizontal="center" vertical="center" wrapText="1"/>
    </xf>
    <xf numFmtId="0" fontId="5" fillId="2" borderId="1" xfId="4" applyFont="1" applyFill="1" applyBorder="1" applyAlignment="1">
      <alignment horizontal="left" vertical="center" wrapText="1"/>
    </xf>
    <xf numFmtId="0" fontId="5" fillId="2" borderId="2" xfId="4" applyFont="1" applyFill="1" applyBorder="1" applyAlignment="1">
      <alignment horizontal="left" vertical="center" wrapText="1"/>
    </xf>
    <xf numFmtId="0" fontId="5" fillId="2" borderId="3" xfId="4" applyFont="1" applyFill="1" applyBorder="1" applyAlignment="1">
      <alignment horizontal="left" vertical="center" wrapText="1"/>
    </xf>
    <xf numFmtId="0" fontId="89" fillId="2" borderId="1" xfId="4" applyFont="1" applyFill="1" applyBorder="1" applyAlignment="1">
      <alignment horizontal="left" vertical="center" wrapText="1"/>
    </xf>
    <xf numFmtId="0" fontId="89" fillId="2" borderId="2" xfId="4" applyFont="1" applyFill="1" applyBorder="1" applyAlignment="1">
      <alignment horizontal="left" vertical="center" wrapText="1"/>
    </xf>
    <xf numFmtId="0" fontId="89" fillId="2" borderId="3" xfId="4" applyFont="1" applyFill="1" applyBorder="1" applyAlignment="1">
      <alignment horizontal="left" vertical="center" wrapText="1"/>
    </xf>
    <xf numFmtId="0" fontId="10" fillId="0" borderId="0" xfId="4" applyFont="1" applyAlignment="1">
      <alignment horizontal="center" vertical="center"/>
    </xf>
    <xf numFmtId="0" fontId="10" fillId="0" borderId="66" xfId="4" applyFont="1" applyBorder="1" applyAlignment="1">
      <alignment horizontal="center" vertical="center"/>
    </xf>
    <xf numFmtId="0" fontId="10" fillId="0" borderId="50" xfId="4" applyFont="1" applyBorder="1" applyAlignment="1">
      <alignment horizontal="center" vertical="center"/>
    </xf>
    <xf numFmtId="0" fontId="10" fillId="0" borderId="67" xfId="4" applyFont="1" applyBorder="1" applyAlignment="1">
      <alignment horizontal="center" vertical="center"/>
    </xf>
    <xf numFmtId="0" fontId="44" fillId="0" borderId="12" xfId="4" applyFont="1" applyBorder="1" applyAlignment="1">
      <alignment horizontal="center" vertical="center" wrapText="1"/>
    </xf>
    <xf numFmtId="0" fontId="5" fillId="2" borderId="1" xfId="4" applyFont="1" applyFill="1" applyBorder="1" applyAlignment="1">
      <alignment horizontal="center" vertical="center" wrapText="1"/>
    </xf>
    <xf numFmtId="0" fontId="5" fillId="2" borderId="2" xfId="4" applyFont="1" applyFill="1" applyBorder="1" applyAlignment="1">
      <alignment horizontal="center" vertical="center" wrapText="1"/>
    </xf>
    <xf numFmtId="0" fontId="5" fillId="2" borderId="3" xfId="4" applyFont="1" applyFill="1" applyBorder="1" applyAlignment="1">
      <alignment horizontal="center" vertical="center" wrapText="1"/>
    </xf>
    <xf numFmtId="0" fontId="20" fillId="6" borderId="12" xfId="4" applyFont="1" applyFill="1" applyBorder="1" applyAlignment="1">
      <alignment horizontal="left" vertical="center" wrapText="1"/>
    </xf>
    <xf numFmtId="0" fontId="9" fillId="6" borderId="12" xfId="4" applyFill="1" applyBorder="1" applyAlignment="1">
      <alignment horizontal="center" vertical="center"/>
    </xf>
    <xf numFmtId="0" fontId="5" fillId="2" borderId="1" xfId="18" applyFont="1" applyFill="1" applyBorder="1" applyAlignment="1">
      <alignment horizontal="left" vertical="center"/>
    </xf>
    <xf numFmtId="0" fontId="5" fillId="2" borderId="2" xfId="18" applyFont="1" applyFill="1" applyBorder="1" applyAlignment="1">
      <alignment horizontal="left" vertical="center"/>
    </xf>
    <xf numFmtId="0" fontId="5" fillId="2" borderId="3" xfId="18" applyFont="1" applyFill="1" applyBorder="1" applyAlignment="1">
      <alignment horizontal="left" vertical="center"/>
    </xf>
    <xf numFmtId="0" fontId="9" fillId="0" borderId="12" xfId="4" applyBorder="1" applyAlignment="1">
      <alignment horizontal="center" vertical="center" wrapText="1"/>
    </xf>
    <xf numFmtId="0" fontId="9" fillId="0" borderId="14" xfId="4" applyBorder="1" applyAlignment="1">
      <alignment horizontal="center" vertical="center"/>
    </xf>
    <xf numFmtId="0" fontId="9" fillId="0" borderId="26" xfId="4" applyBorder="1" applyAlignment="1">
      <alignment horizontal="center" vertical="center"/>
    </xf>
    <xf numFmtId="0" fontId="9" fillId="0" borderId="27" xfId="4" applyBorder="1" applyAlignment="1">
      <alignment horizontal="center" vertical="center"/>
    </xf>
    <xf numFmtId="0" fontId="8" fillId="3" borderId="1" xfId="2" applyFont="1" applyFill="1" applyBorder="1" applyAlignment="1">
      <alignment horizontal="left"/>
    </xf>
    <xf numFmtId="0" fontId="8" fillId="3" borderId="2" xfId="2" applyFont="1" applyFill="1" applyBorder="1" applyAlignment="1">
      <alignment horizontal="left"/>
    </xf>
    <xf numFmtId="0" fontId="8" fillId="3" borderId="3" xfId="2" applyFont="1" applyFill="1" applyBorder="1" applyAlignment="1">
      <alignment horizontal="left"/>
    </xf>
    <xf numFmtId="0" fontId="5" fillId="2" borderId="1" xfId="2" applyFont="1" applyFill="1" applyBorder="1" applyAlignment="1">
      <alignment horizontal="left" vertical="center" wrapText="1"/>
    </xf>
    <xf numFmtId="0" fontId="5" fillId="2" borderId="2" xfId="2" applyFont="1" applyFill="1" applyBorder="1" applyAlignment="1">
      <alignment horizontal="left" vertical="center" wrapText="1"/>
    </xf>
    <xf numFmtId="0" fontId="5" fillId="2" borderId="3" xfId="2" applyFont="1" applyFill="1" applyBorder="1" applyAlignment="1">
      <alignment horizontal="left" vertical="center" wrapText="1"/>
    </xf>
    <xf numFmtId="0" fontId="11" fillId="3" borderId="1" xfId="4" applyFont="1" applyFill="1" applyBorder="1" applyAlignment="1">
      <alignment horizontal="left" vertical="center"/>
    </xf>
    <xf numFmtId="0" fontId="11" fillId="3" borderId="2" xfId="4" applyFont="1" applyFill="1" applyBorder="1" applyAlignment="1">
      <alignment horizontal="left" vertical="center"/>
    </xf>
    <xf numFmtId="0" fontId="11" fillId="3" borderId="3" xfId="4" applyFont="1" applyFill="1" applyBorder="1" applyAlignment="1">
      <alignment horizontal="left" vertical="center"/>
    </xf>
    <xf numFmtId="0" fontId="13" fillId="0" borderId="0" xfId="2" applyFont="1" applyAlignment="1">
      <alignment horizontal="left" vertical="center" wrapText="1"/>
    </xf>
    <xf numFmtId="0" fontId="4" fillId="0" borderId="16" xfId="2" applyFont="1" applyBorder="1" applyAlignment="1">
      <alignment horizontal="center"/>
    </xf>
    <xf numFmtId="0" fontId="9" fillId="0" borderId="18" xfId="4" applyBorder="1" applyAlignment="1">
      <alignment horizontal="center"/>
    </xf>
    <xf numFmtId="0" fontId="9" fillId="0" borderId="7" xfId="4" applyBorder="1" applyAlignment="1">
      <alignment horizontal="center"/>
    </xf>
    <xf numFmtId="0" fontId="4" fillId="0" borderId="17" xfId="2" applyFont="1" applyBorder="1"/>
    <xf numFmtId="0" fontId="9" fillId="0" borderId="19" xfId="4" applyBorder="1"/>
    <xf numFmtId="0" fontId="9" fillId="0" borderId="8" xfId="4" applyBorder="1"/>
    <xf numFmtId="0" fontId="15" fillId="5" borderId="14" xfId="6" applyFont="1" applyFill="1" applyBorder="1" applyAlignment="1">
      <alignment horizontal="center" vertical="center" wrapText="1"/>
    </xf>
    <xf numFmtId="0" fontId="15" fillId="5" borderId="26" xfId="6" applyFont="1" applyFill="1" applyBorder="1" applyAlignment="1">
      <alignment horizontal="center" vertical="center" wrapText="1"/>
    </xf>
    <xf numFmtId="0" fontId="15" fillId="5" borderId="27" xfId="6" applyFont="1" applyFill="1" applyBorder="1" applyAlignment="1">
      <alignment horizontal="center" vertical="center" wrapText="1"/>
    </xf>
    <xf numFmtId="0" fontId="15" fillId="5" borderId="14" xfId="6" applyFont="1" applyFill="1" applyBorder="1" applyAlignment="1">
      <alignment horizontal="center" vertical="center"/>
    </xf>
    <xf numFmtId="0" fontId="15" fillId="5" borderId="26" xfId="6" applyFont="1" applyFill="1" applyBorder="1" applyAlignment="1">
      <alignment horizontal="center" vertical="center"/>
    </xf>
    <xf numFmtId="0" fontId="15" fillId="5" borderId="27" xfId="6" applyFont="1" applyFill="1" applyBorder="1" applyAlignment="1">
      <alignment horizontal="center" vertical="center"/>
    </xf>
    <xf numFmtId="0" fontId="5" fillId="2" borderId="1" xfId="6" applyFont="1" applyFill="1" applyBorder="1" applyAlignment="1">
      <alignment horizontal="left" vertical="center" wrapText="1"/>
    </xf>
    <xf numFmtId="0" fontId="5" fillId="2" borderId="2" xfId="6" applyFont="1" applyFill="1" applyBorder="1" applyAlignment="1">
      <alignment horizontal="left" vertical="center" wrapText="1"/>
    </xf>
    <xf numFmtId="0" fontId="5" fillId="2" borderId="3" xfId="6" applyFont="1" applyFill="1" applyBorder="1" applyAlignment="1">
      <alignment horizontal="left" vertical="center" wrapText="1"/>
    </xf>
    <xf numFmtId="0" fontId="15" fillId="4" borderId="23" xfId="6" applyFont="1" applyFill="1" applyBorder="1" applyAlignment="1">
      <alignment horizontal="left" vertical="center" wrapText="1"/>
    </xf>
    <xf numFmtId="0" fontId="15" fillId="4" borderId="24" xfId="6" applyFont="1" applyFill="1" applyBorder="1" applyAlignment="1">
      <alignment horizontal="left" vertical="center" wrapText="1"/>
    </xf>
    <xf numFmtId="0" fontId="15" fillId="4" borderId="25" xfId="6" applyFont="1" applyFill="1" applyBorder="1" applyAlignment="1">
      <alignment horizontal="left" vertical="center" wrapText="1"/>
    </xf>
    <xf numFmtId="0" fontId="8" fillId="4" borderId="1" xfId="6" applyFont="1" applyFill="1" applyBorder="1" applyAlignment="1">
      <alignment horizontal="left" vertical="center" wrapText="1"/>
    </xf>
    <xf numFmtId="0" fontId="15" fillId="4" borderId="2" xfId="6" applyFont="1" applyFill="1" applyBorder="1" applyAlignment="1">
      <alignment horizontal="left" vertical="center" wrapText="1"/>
    </xf>
    <xf numFmtId="0" fontId="15" fillId="4" borderId="3" xfId="6" applyFont="1" applyFill="1" applyBorder="1" applyAlignment="1">
      <alignment horizontal="left" vertical="center" wrapText="1"/>
    </xf>
    <xf numFmtId="0" fontId="4" fillId="4" borderId="0" xfId="6" applyFont="1" applyFill="1" applyAlignment="1">
      <alignment horizontal="left" vertical="center" wrapText="1"/>
    </xf>
    <xf numFmtId="0" fontId="17" fillId="0" borderId="0" xfId="6" applyFont="1" applyAlignment="1">
      <alignment vertical="center" wrapText="1"/>
    </xf>
    <xf numFmtId="0" fontId="7" fillId="0" borderId="41" xfId="4" applyFont="1" applyBorder="1" applyAlignment="1">
      <alignment horizontal="center" vertical="center" wrapText="1"/>
    </xf>
    <xf numFmtId="0" fontId="7" fillId="0" borderId="41" xfId="4" applyFont="1" applyBorder="1" applyAlignment="1">
      <alignment vertical="center" wrapText="1"/>
    </xf>
    <xf numFmtId="0" fontId="7" fillId="0" borderId="41" xfId="4" applyFont="1" applyBorder="1" applyAlignment="1">
      <alignment horizontal="right" vertical="center"/>
    </xf>
    <xf numFmtId="0" fontId="15" fillId="4" borderId="0" xfId="2" applyFont="1" applyFill="1" applyAlignment="1">
      <alignment horizontal="left" vertical="center" wrapText="1"/>
    </xf>
    <xf numFmtId="0" fontId="16" fillId="6" borderId="23" xfId="2" applyFont="1" applyFill="1" applyBorder="1" applyAlignment="1">
      <alignment horizontal="center" vertical="center" wrapText="1"/>
    </xf>
    <xf numFmtId="0" fontId="16" fillId="6" borderId="25" xfId="2" applyFont="1" applyFill="1" applyBorder="1" applyAlignment="1">
      <alignment horizontal="center" vertical="center" wrapText="1"/>
    </xf>
    <xf numFmtId="0" fontId="16" fillId="6" borderId="5" xfId="2" applyFont="1" applyFill="1" applyBorder="1" applyAlignment="1">
      <alignment horizontal="center" vertical="center" wrapText="1"/>
    </xf>
    <xf numFmtId="0" fontId="16" fillId="6" borderId="30" xfId="2" applyFont="1" applyFill="1" applyBorder="1" applyAlignment="1">
      <alignment horizontal="center" vertical="center" wrapText="1"/>
    </xf>
    <xf numFmtId="0" fontId="16" fillId="6" borderId="24" xfId="2" applyFont="1" applyFill="1" applyBorder="1" applyAlignment="1">
      <alignment horizontal="center" vertical="center" wrapText="1"/>
    </xf>
    <xf numFmtId="0" fontId="16" fillId="6" borderId="0" xfId="2" applyFont="1" applyFill="1" applyAlignment="1">
      <alignment horizontal="center" vertical="center" wrapText="1"/>
    </xf>
    <xf numFmtId="0" fontId="16" fillId="6" borderId="29" xfId="2" applyFont="1" applyFill="1" applyBorder="1" applyAlignment="1">
      <alignment horizontal="center" vertical="center" wrapText="1"/>
    </xf>
    <xf numFmtId="0" fontId="16" fillId="6" borderId="31" xfId="2" applyFont="1" applyFill="1" applyBorder="1" applyAlignment="1">
      <alignment horizontal="center" vertical="center" wrapText="1"/>
    </xf>
    <xf numFmtId="0" fontId="16" fillId="6" borderId="33" xfId="2" applyFont="1" applyFill="1" applyBorder="1" applyAlignment="1">
      <alignment horizontal="center" vertical="center" wrapText="1"/>
    </xf>
    <xf numFmtId="0" fontId="16" fillId="6" borderId="32" xfId="2" applyFont="1" applyFill="1" applyBorder="1" applyAlignment="1">
      <alignment horizontal="center" vertical="center" wrapText="1"/>
    </xf>
    <xf numFmtId="0" fontId="20" fillId="2" borderId="1" xfId="4" applyFont="1" applyFill="1" applyBorder="1" applyAlignment="1">
      <alignment horizontal="left" vertical="center" wrapText="1"/>
    </xf>
    <xf numFmtId="0" fontId="20" fillId="2" borderId="2" xfId="4" applyFont="1" applyFill="1" applyBorder="1" applyAlignment="1">
      <alignment horizontal="left" vertical="center" wrapText="1"/>
    </xf>
    <xf numFmtId="0" fontId="20" fillId="2" borderId="3" xfId="4" applyFont="1" applyFill="1" applyBorder="1" applyAlignment="1">
      <alignment horizontal="left" vertical="center" wrapText="1"/>
    </xf>
    <xf numFmtId="0" fontId="8" fillId="0" borderId="14" xfId="4" applyFont="1" applyBorder="1" applyAlignment="1">
      <alignment horizontal="center"/>
    </xf>
    <xf numFmtId="0" fontId="8" fillId="0" borderId="27" xfId="4" applyFont="1" applyBorder="1" applyAlignment="1">
      <alignment horizontal="center"/>
    </xf>
    <xf numFmtId="0" fontId="4" fillId="0" borderId="71" xfId="4" applyFont="1" applyBorder="1" applyAlignment="1">
      <alignment horizontal="center"/>
    </xf>
    <xf numFmtId="0" fontId="4" fillId="0" borderId="66" xfId="4" applyFont="1" applyBorder="1" applyAlignment="1">
      <alignment horizontal="center"/>
    </xf>
    <xf numFmtId="0" fontId="4" fillId="0" borderId="9" xfId="4" applyFont="1" applyBorder="1" applyAlignment="1">
      <alignment horizontal="center"/>
    </xf>
    <xf numFmtId="0" fontId="4" fillId="0" borderId="67" xfId="4" applyFont="1" applyBorder="1" applyAlignment="1">
      <alignment horizontal="center"/>
    </xf>
    <xf numFmtId="0" fontId="4" fillId="6" borderId="77" xfId="4" applyFont="1" applyFill="1" applyBorder="1" applyAlignment="1">
      <alignment horizontal="center" vertical="center" wrapText="1"/>
    </xf>
    <xf numFmtId="0" fontId="4" fillId="6" borderId="78" xfId="4" applyFont="1" applyFill="1" applyBorder="1" applyAlignment="1">
      <alignment horizontal="center" vertical="center" wrapText="1"/>
    </xf>
    <xf numFmtId="0" fontId="15" fillId="6" borderId="28" xfId="4" applyFont="1" applyFill="1" applyBorder="1" applyAlignment="1">
      <alignment horizontal="center" vertical="center" wrapText="1"/>
    </xf>
    <xf numFmtId="0" fontId="8" fillId="11" borderId="5" xfId="4" applyFont="1" applyFill="1" applyBorder="1" applyAlignment="1">
      <alignment vertical="center" wrapText="1"/>
    </xf>
    <xf numFmtId="0" fontId="8" fillId="11" borderId="34" xfId="4" applyFont="1" applyFill="1" applyBorder="1" applyAlignment="1">
      <alignment vertical="center" wrapText="1"/>
    </xf>
    <xf numFmtId="0" fontId="4" fillId="11" borderId="2" xfId="4" applyFont="1" applyFill="1" applyBorder="1" applyAlignment="1">
      <alignment vertical="center" wrapText="1"/>
    </xf>
    <xf numFmtId="0" fontId="4" fillId="11" borderId="3" xfId="4" applyFont="1" applyFill="1" applyBorder="1" applyAlignment="1">
      <alignment vertical="center" wrapText="1"/>
    </xf>
    <xf numFmtId="0" fontId="4" fillId="6" borderId="73" xfId="4" applyFont="1" applyFill="1" applyBorder="1" applyAlignment="1">
      <alignment horizontal="center" vertical="center" wrapText="1"/>
    </xf>
    <xf numFmtId="0" fontId="4" fillId="6" borderId="74" xfId="4" applyFont="1" applyFill="1" applyBorder="1" applyAlignment="1">
      <alignment horizontal="center" vertical="center" wrapText="1"/>
    </xf>
    <xf numFmtId="0" fontId="4" fillId="6" borderId="75" xfId="4" applyFont="1" applyFill="1" applyBorder="1" applyAlignment="1">
      <alignment horizontal="center" vertical="center" wrapText="1"/>
    </xf>
    <xf numFmtId="0" fontId="8" fillId="11" borderId="1" xfId="4" applyFont="1" applyFill="1" applyBorder="1" applyAlignment="1">
      <alignment vertical="center" wrapText="1"/>
    </xf>
    <xf numFmtId="0" fontId="8" fillId="11" borderId="2" xfId="4" applyFont="1" applyFill="1" applyBorder="1" applyAlignment="1">
      <alignment vertical="center" wrapText="1"/>
    </xf>
    <xf numFmtId="0" fontId="4" fillId="6" borderId="29" xfId="4" applyFont="1" applyFill="1" applyBorder="1" applyAlignment="1">
      <alignment horizontal="center" vertical="center" wrapText="1"/>
    </xf>
    <xf numFmtId="0" fontId="4" fillId="6" borderId="33" xfId="4" applyFont="1" applyFill="1" applyBorder="1" applyAlignment="1">
      <alignment horizontal="center" vertical="center" wrapText="1"/>
    </xf>
    <xf numFmtId="0" fontId="4" fillId="6" borderId="29" xfId="4" applyFont="1" applyFill="1" applyBorder="1" applyAlignment="1">
      <alignment vertical="center" wrapText="1"/>
    </xf>
    <xf numFmtId="0" fontId="4" fillId="6" borderId="33" xfId="4" applyFont="1" applyFill="1" applyBorder="1" applyAlignment="1">
      <alignment vertical="center" wrapText="1"/>
    </xf>
    <xf numFmtId="0" fontId="4" fillId="6" borderId="29" xfId="4" quotePrefix="1" applyFont="1" applyFill="1" applyBorder="1" applyAlignment="1">
      <alignment vertical="center" wrapText="1"/>
    </xf>
    <xf numFmtId="0" fontId="12" fillId="6" borderId="23" xfId="4" applyFont="1" applyFill="1" applyBorder="1" applyAlignment="1">
      <alignment vertical="center" wrapText="1"/>
    </xf>
    <xf numFmtId="0" fontId="12" fillId="6" borderId="5" xfId="4" applyFont="1" applyFill="1" applyBorder="1" applyAlignment="1">
      <alignment vertical="center" wrapText="1"/>
    </xf>
    <xf numFmtId="0" fontId="4" fillId="6" borderId="28" xfId="4" quotePrefix="1" applyFont="1" applyFill="1" applyBorder="1" applyAlignment="1">
      <alignment vertical="center" wrapText="1"/>
    </xf>
    <xf numFmtId="0" fontId="4" fillId="6" borderId="28" xfId="4" applyFont="1" applyFill="1" applyBorder="1" applyAlignment="1">
      <alignment vertical="center" wrapText="1"/>
    </xf>
    <xf numFmtId="0" fontId="4" fillId="6" borderId="31" xfId="4" applyFont="1" applyFill="1" applyBorder="1" applyAlignment="1">
      <alignment horizontal="center" vertical="center" wrapText="1"/>
    </xf>
    <xf numFmtId="0" fontId="12" fillId="6" borderId="51" xfId="4" applyFont="1" applyFill="1" applyBorder="1" applyAlignment="1">
      <alignment vertical="center" wrapText="1"/>
    </xf>
    <xf numFmtId="165" fontId="7" fillId="0" borderId="28" xfId="3" applyNumberFormat="1" applyFont="1" applyBorder="1" applyAlignment="1">
      <alignment horizontal="center" vertical="center" wrapText="1"/>
    </xf>
    <xf numFmtId="0" fontId="8" fillId="0" borderId="72" xfId="4" applyFont="1" applyBorder="1" applyAlignment="1">
      <alignment horizontal="center" vertical="center" wrapText="1"/>
    </xf>
    <xf numFmtId="0" fontId="8" fillId="0" borderId="87" xfId="4" applyFont="1" applyBorder="1" applyAlignment="1">
      <alignment horizontal="center" vertical="center" wrapText="1"/>
    </xf>
    <xf numFmtId="0" fontId="8" fillId="0" borderId="70" xfId="4" applyFont="1" applyBorder="1" applyAlignment="1">
      <alignment horizontal="center" vertical="center" wrapText="1"/>
    </xf>
    <xf numFmtId="0" fontId="12" fillId="0" borderId="62" xfId="4" applyFont="1" applyBorder="1" applyAlignment="1">
      <alignment vertical="center" wrapText="1"/>
    </xf>
    <xf numFmtId="0" fontId="12" fillId="0" borderId="88" xfId="4" applyFont="1" applyBorder="1" applyAlignment="1">
      <alignment vertical="center" wrapText="1"/>
    </xf>
    <xf numFmtId="0" fontId="12" fillId="0" borderId="29" xfId="4" applyFont="1" applyBorder="1" applyAlignment="1">
      <alignment vertical="center" wrapText="1"/>
    </xf>
    <xf numFmtId="0" fontId="12" fillId="0" borderId="33" xfId="4" applyFont="1" applyBorder="1" applyAlignment="1">
      <alignment vertical="center" wrapText="1"/>
    </xf>
    <xf numFmtId="0" fontId="8" fillId="0" borderId="23" xfId="4" applyFont="1" applyBorder="1" applyAlignment="1">
      <alignment horizontal="center" vertical="center" wrapText="1"/>
    </xf>
    <xf numFmtId="0" fontId="8" fillId="0" borderId="25" xfId="4" applyFont="1" applyBorder="1" applyAlignment="1">
      <alignment horizontal="center" vertical="center" wrapText="1"/>
    </xf>
    <xf numFmtId="0" fontId="8" fillId="0" borderId="5" xfId="4" applyFont="1" applyBorder="1" applyAlignment="1">
      <alignment horizontal="center" vertical="center" wrapText="1"/>
    </xf>
    <xf numFmtId="0" fontId="8" fillId="0" borderId="30" xfId="4" applyFont="1" applyBorder="1" applyAlignment="1">
      <alignment horizontal="center" vertical="center" wrapText="1"/>
    </xf>
    <xf numFmtId="0" fontId="8" fillId="0" borderId="29" xfId="4" applyFont="1" applyBorder="1" applyAlignment="1">
      <alignment horizontal="center" vertical="center" wrapText="1"/>
    </xf>
    <xf numFmtId="0" fontId="8" fillId="0" borderId="33" xfId="4" applyFont="1" applyBorder="1" applyAlignment="1">
      <alignment horizontal="center" vertical="center" wrapText="1"/>
    </xf>
    <xf numFmtId="0" fontId="12" fillId="0" borderId="86" xfId="4" applyFont="1" applyBorder="1" applyAlignment="1">
      <alignment vertical="center"/>
    </xf>
    <xf numFmtId="0" fontId="12" fillId="0" borderId="85" xfId="4" applyFont="1" applyBorder="1" applyAlignment="1">
      <alignment vertical="center"/>
    </xf>
    <xf numFmtId="0" fontId="4" fillId="0" borderId="1" xfId="4" applyFont="1" applyBorder="1" applyAlignment="1">
      <alignment horizontal="center" vertical="center" wrapText="1"/>
    </xf>
    <xf numFmtId="0" fontId="4" fillId="0" borderId="3" xfId="4" applyFont="1" applyBorder="1" applyAlignment="1">
      <alignment horizontal="center" vertical="center" wrapText="1"/>
    </xf>
    <xf numFmtId="0" fontId="4" fillId="0" borderId="2" xfId="4" applyFont="1" applyBorder="1" applyAlignment="1">
      <alignment horizontal="center" vertical="center" wrapText="1"/>
    </xf>
    <xf numFmtId="0" fontId="26" fillId="0" borderId="61" xfId="4" applyFont="1" applyBorder="1" applyAlignment="1">
      <alignment horizontal="center" vertical="center" wrapText="1"/>
    </xf>
    <xf numFmtId="0" fontId="26" fillId="0" borderId="3" xfId="4" applyFont="1" applyBorder="1" applyAlignment="1">
      <alignment horizontal="center" vertical="center" wrapText="1"/>
    </xf>
    <xf numFmtId="0" fontId="12" fillId="0" borderId="23" xfId="4" applyFont="1" applyBorder="1" applyAlignment="1">
      <alignment vertical="center"/>
    </xf>
    <xf numFmtId="0" fontId="12" fillId="0" borderId="25" xfId="4" applyFont="1" applyBorder="1" applyAlignment="1">
      <alignment vertical="center"/>
    </xf>
    <xf numFmtId="0" fontId="12" fillId="0" borderId="51" xfId="4" applyFont="1" applyBorder="1" applyAlignment="1">
      <alignment vertical="center"/>
    </xf>
    <xf numFmtId="0" fontId="12" fillId="0" borderId="32" xfId="4" applyFont="1" applyBorder="1" applyAlignment="1">
      <alignment vertical="center"/>
    </xf>
    <xf numFmtId="0" fontId="12" fillId="0" borderId="5" xfId="4" applyFont="1" applyBorder="1" applyAlignment="1">
      <alignment vertical="center"/>
    </xf>
    <xf numFmtId="0" fontId="12" fillId="0" borderId="30" xfId="4" applyFont="1" applyBorder="1" applyAlignment="1">
      <alignment vertical="center"/>
    </xf>
    <xf numFmtId="0" fontId="8" fillId="0" borderId="1" xfId="4" applyFont="1" applyBorder="1" applyAlignment="1">
      <alignment horizontal="center" vertical="center" wrapText="1"/>
    </xf>
    <xf numFmtId="0" fontId="8" fillId="0" borderId="2" xfId="4" applyFont="1" applyBorder="1" applyAlignment="1">
      <alignment horizontal="center" vertical="center" wrapText="1"/>
    </xf>
    <xf numFmtId="0" fontId="8" fillId="0" borderId="3" xfId="4" applyFont="1" applyBorder="1" applyAlignment="1">
      <alignment horizontal="center" vertical="center" wrapText="1"/>
    </xf>
    <xf numFmtId="3" fontId="12" fillId="15" borderId="1" xfId="4" applyNumberFormat="1" applyFont="1" applyFill="1" applyBorder="1" applyAlignment="1">
      <alignment vertical="center" wrapText="1"/>
    </xf>
    <xf numFmtId="0" fontId="12" fillId="15" borderId="3" xfId="4" applyFont="1" applyFill="1" applyBorder="1" applyAlignment="1">
      <alignment vertical="center" wrapText="1"/>
    </xf>
    <xf numFmtId="3" fontId="4" fillId="0" borderId="1" xfId="10" applyNumberFormat="1" applyFont="1" applyBorder="1" applyAlignment="1">
      <alignment horizontal="right" vertical="center" wrapText="1"/>
    </xf>
    <xf numFmtId="3" fontId="4" fillId="0" borderId="3" xfId="10" applyNumberFormat="1" applyFont="1" applyBorder="1" applyAlignment="1">
      <alignment horizontal="right" vertical="center" wrapText="1"/>
    </xf>
    <xf numFmtId="3" fontId="4" fillId="0" borderId="1" xfId="10" applyNumberFormat="1" applyFont="1" applyBorder="1" applyAlignment="1">
      <alignment horizontal="right" vertical="center"/>
    </xf>
    <xf numFmtId="3" fontId="4" fillId="0" borderId="3" xfId="10" applyNumberFormat="1" applyFont="1" applyBorder="1" applyAlignment="1">
      <alignment horizontal="right" vertical="center"/>
    </xf>
    <xf numFmtId="3" fontId="8" fillId="14" borderId="1" xfId="10" applyNumberFormat="1" applyFont="1" applyFill="1" applyBorder="1" applyAlignment="1">
      <alignment horizontal="right" vertical="center" wrapText="1"/>
    </xf>
    <xf numFmtId="3" fontId="8" fillId="14" borderId="3" xfId="10" applyNumberFormat="1" applyFont="1" applyFill="1" applyBorder="1" applyAlignment="1">
      <alignment horizontal="right" vertical="center" wrapText="1"/>
    </xf>
    <xf numFmtId="0" fontId="8" fillId="13" borderId="2" xfId="4" applyFont="1" applyFill="1" applyBorder="1" applyAlignment="1">
      <alignment vertical="center"/>
    </xf>
    <xf numFmtId="0" fontId="8" fillId="13" borderId="52" xfId="4" applyFont="1" applyFill="1" applyBorder="1" applyAlignment="1">
      <alignment vertical="center"/>
    </xf>
    <xf numFmtId="3" fontId="8" fillId="14" borderId="1" xfId="4" applyNumberFormat="1" applyFont="1" applyFill="1" applyBorder="1" applyAlignment="1">
      <alignment horizontal="right" vertical="center" wrapText="1"/>
    </xf>
    <xf numFmtId="0" fontId="8" fillId="14" borderId="3" xfId="4" applyFont="1" applyFill="1" applyBorder="1" applyAlignment="1">
      <alignment horizontal="right" vertical="center" wrapText="1"/>
    </xf>
    <xf numFmtId="0" fontId="59" fillId="0" borderId="86" xfId="4" applyFont="1" applyBorder="1" applyAlignment="1">
      <alignment vertical="center"/>
    </xf>
    <xf numFmtId="0" fontId="59" fillId="0" borderId="85" xfId="4" applyFont="1" applyBorder="1" applyAlignment="1">
      <alignment vertical="center"/>
    </xf>
    <xf numFmtId="0" fontId="46" fillId="0" borderId="86" xfId="4" applyFont="1" applyBorder="1" applyAlignment="1">
      <alignment horizontal="center" vertical="center" wrapText="1"/>
    </xf>
    <xf numFmtId="0" fontId="46" fillId="0" borderId="91" xfId="4" applyFont="1" applyBorder="1" applyAlignment="1">
      <alignment horizontal="center" vertical="center" wrapText="1"/>
    </xf>
    <xf numFmtId="0" fontId="46" fillId="0" borderId="1" xfId="4" applyFont="1" applyBorder="1" applyAlignment="1">
      <alignment horizontal="center" vertical="center" wrapText="1"/>
    </xf>
    <xf numFmtId="0" fontId="46" fillId="0" borderId="3" xfId="4" applyFont="1" applyBorder="1" applyAlignment="1">
      <alignment horizontal="center" vertical="center" wrapText="1"/>
    </xf>
    <xf numFmtId="3" fontId="4" fillId="15" borderId="1" xfId="4" applyNumberFormat="1" applyFont="1" applyFill="1" applyBorder="1" applyAlignment="1">
      <alignment vertical="center"/>
    </xf>
    <xf numFmtId="0" fontId="4" fillId="15" borderId="3" xfId="4" applyFont="1" applyFill="1" applyBorder="1" applyAlignment="1">
      <alignment vertical="center"/>
    </xf>
    <xf numFmtId="0" fontId="4" fillId="15" borderId="1" xfId="4" applyFont="1" applyFill="1" applyBorder="1" applyAlignment="1">
      <alignment horizontal="center" vertical="center" wrapText="1"/>
    </xf>
    <xf numFmtId="0" fontId="4" fillId="15" borderId="3" xfId="4" applyFont="1" applyFill="1" applyBorder="1" applyAlignment="1">
      <alignment horizontal="center" vertical="center" wrapText="1"/>
    </xf>
    <xf numFmtId="0" fontId="8" fillId="15" borderId="1" xfId="4" applyFont="1" applyFill="1" applyBorder="1" applyAlignment="1">
      <alignment horizontal="center" vertical="center" wrapText="1"/>
    </xf>
    <xf numFmtId="0" fontId="8" fillId="15" borderId="3" xfId="4" applyFont="1" applyFill="1" applyBorder="1" applyAlignment="1">
      <alignment horizontal="center" vertical="center" wrapText="1"/>
    </xf>
    <xf numFmtId="3" fontId="8" fillId="14" borderId="52" xfId="4" applyNumberFormat="1" applyFont="1" applyFill="1" applyBorder="1" applyAlignment="1">
      <alignment horizontal="right" vertical="center" wrapText="1"/>
    </xf>
    <xf numFmtId="3" fontId="8" fillId="14" borderId="61" xfId="4" applyNumberFormat="1" applyFont="1" applyFill="1" applyBorder="1" applyAlignment="1">
      <alignment horizontal="right" vertical="center" wrapText="1"/>
    </xf>
    <xf numFmtId="3" fontId="4" fillId="0" borderId="1" xfId="4" applyNumberFormat="1" applyFont="1" applyBorder="1" applyAlignment="1">
      <alignment horizontal="right" vertical="center" wrapText="1"/>
    </xf>
    <xf numFmtId="3" fontId="4" fillId="0" borderId="3" xfId="4" applyNumberFormat="1" applyFont="1" applyBorder="1" applyAlignment="1">
      <alignment horizontal="right" vertical="center" wrapText="1"/>
    </xf>
    <xf numFmtId="3" fontId="8" fillId="14" borderId="3" xfId="4" applyNumberFormat="1" applyFont="1" applyFill="1" applyBorder="1" applyAlignment="1">
      <alignment horizontal="right" vertical="center" wrapText="1"/>
    </xf>
    <xf numFmtId="0" fontId="8" fillId="14" borderId="1" xfId="4" applyFont="1" applyFill="1" applyBorder="1" applyAlignment="1">
      <alignment horizontal="right" vertical="center" wrapText="1"/>
    </xf>
    <xf numFmtId="0" fontId="4" fillId="15" borderId="1" xfId="4" applyFont="1" applyFill="1" applyBorder="1" applyAlignment="1">
      <alignment horizontal="center" vertical="center"/>
    </xf>
    <xf numFmtId="0" fontId="4" fillId="15" borderId="3" xfId="4" applyFont="1" applyFill="1" applyBorder="1" applyAlignment="1">
      <alignment horizontal="center" vertical="center"/>
    </xf>
    <xf numFmtId="0" fontId="4" fillId="16" borderId="1" xfId="4" applyFont="1" applyFill="1" applyBorder="1" applyAlignment="1">
      <alignment horizontal="center" vertical="center" wrapText="1"/>
    </xf>
    <xf numFmtId="0" fontId="4" fillId="16" borderId="3" xfId="4" applyFont="1" applyFill="1" applyBorder="1" applyAlignment="1">
      <alignment horizontal="center" vertical="center" wrapText="1"/>
    </xf>
    <xf numFmtId="0" fontId="4" fillId="15" borderId="1" xfId="4" applyFont="1" applyFill="1" applyBorder="1" applyAlignment="1">
      <alignment vertical="center"/>
    </xf>
    <xf numFmtId="3" fontId="8" fillId="4" borderId="1" xfId="4" applyNumberFormat="1" applyFont="1" applyFill="1" applyBorder="1" applyAlignment="1">
      <alignment horizontal="right" vertical="center" wrapText="1"/>
    </xf>
    <xf numFmtId="3" fontId="8" fillId="4" borderId="3" xfId="4" applyNumberFormat="1" applyFont="1" applyFill="1" applyBorder="1" applyAlignment="1">
      <alignment horizontal="right" vertical="center" wrapText="1"/>
    </xf>
    <xf numFmtId="0" fontId="20" fillId="7" borderId="53" xfId="8" applyFont="1" applyFill="1" applyBorder="1" applyAlignment="1">
      <alignment horizontal="center" vertical="center" wrapText="1"/>
    </xf>
    <xf numFmtId="0" fontId="20" fillId="7" borderId="24" xfId="8" applyFont="1" applyFill="1" applyBorder="1" applyAlignment="1">
      <alignment horizontal="center" vertical="center" wrapText="1"/>
    </xf>
    <xf numFmtId="0" fontId="20" fillId="7" borderId="54" xfId="8" applyFont="1" applyFill="1" applyBorder="1" applyAlignment="1">
      <alignment horizontal="center" vertical="center" wrapText="1"/>
    </xf>
    <xf numFmtId="0" fontId="20" fillId="7" borderId="29" xfId="8" applyFont="1" applyFill="1" applyBorder="1" applyAlignment="1">
      <alignment horizontal="center" vertical="center" wrapText="1"/>
    </xf>
    <xf numFmtId="0" fontId="20" fillId="7" borderId="31" xfId="8" applyFont="1" applyFill="1" applyBorder="1" applyAlignment="1">
      <alignment horizontal="center" vertical="center" wrapText="1"/>
    </xf>
    <xf numFmtId="0" fontId="5" fillId="2" borderId="1" xfId="8" applyFont="1" applyFill="1" applyBorder="1" applyAlignment="1">
      <alignment horizontal="center" vertical="center" wrapText="1"/>
    </xf>
    <xf numFmtId="0" fontId="5" fillId="2" borderId="2" xfId="8" applyFont="1" applyFill="1" applyBorder="1" applyAlignment="1">
      <alignment horizontal="center" vertical="center" wrapText="1"/>
    </xf>
    <xf numFmtId="0" fontId="5" fillId="2" borderId="3" xfId="8" applyFont="1" applyFill="1" applyBorder="1" applyAlignment="1">
      <alignment horizontal="center" vertical="center" wrapText="1"/>
    </xf>
    <xf numFmtId="0" fontId="4" fillId="4" borderId="0" xfId="8" applyFont="1" applyFill="1" applyAlignment="1">
      <alignment horizontal="left" vertical="center" wrapText="1"/>
    </xf>
    <xf numFmtId="0" fontId="20" fillId="7" borderId="1" xfId="8" applyFont="1" applyFill="1" applyBorder="1" applyAlignment="1">
      <alignment horizontal="center" vertical="center" wrapText="1"/>
    </xf>
    <xf numFmtId="0" fontId="20" fillId="7" borderId="2" xfId="8" applyFont="1" applyFill="1" applyBorder="1" applyAlignment="1">
      <alignment horizontal="center" vertical="center" wrapText="1"/>
    </xf>
    <xf numFmtId="0" fontId="20" fillId="7" borderId="52" xfId="8" applyFont="1" applyFill="1" applyBorder="1" applyAlignment="1">
      <alignment horizontal="center" vertical="center" wrapText="1"/>
    </xf>
    <xf numFmtId="0" fontId="20" fillId="7" borderId="61" xfId="8" applyFont="1" applyFill="1" applyBorder="1" applyAlignment="1">
      <alignment horizontal="center" vertical="center" wrapText="1"/>
    </xf>
    <xf numFmtId="0" fontId="20" fillId="7" borderId="62" xfId="8" applyFont="1" applyFill="1" applyBorder="1" applyAlignment="1">
      <alignment horizontal="center" vertical="center" wrapText="1"/>
    </xf>
    <xf numFmtId="0" fontId="20" fillId="7" borderId="63" xfId="8" applyFont="1" applyFill="1" applyBorder="1" applyAlignment="1">
      <alignment horizontal="center" vertical="center" wrapText="1"/>
    </xf>
    <xf numFmtId="0" fontId="44" fillId="0" borderId="32" xfId="4" applyFont="1" applyBorder="1" applyAlignment="1">
      <alignment horizontal="center" vertical="center" wrapText="1"/>
    </xf>
    <xf numFmtId="0" fontId="44" fillId="0" borderId="30" xfId="4" applyFont="1" applyBorder="1" applyAlignment="1">
      <alignment horizontal="center" vertical="center" wrapText="1"/>
    </xf>
    <xf numFmtId="0" fontId="20" fillId="7" borderId="23" xfId="8" applyFont="1" applyFill="1" applyBorder="1" applyAlignment="1">
      <alignment horizontal="center" vertical="center" wrapText="1"/>
    </xf>
    <xf numFmtId="0" fontId="15" fillId="4" borderId="23" xfId="4" applyFont="1" applyFill="1" applyBorder="1" applyAlignment="1">
      <alignment horizontal="left" vertical="center" wrapText="1"/>
    </xf>
    <xf numFmtId="0" fontId="15" fillId="4" borderId="24" xfId="4" applyFont="1" applyFill="1" applyBorder="1" applyAlignment="1">
      <alignment horizontal="left" vertical="center" wrapText="1"/>
    </xf>
    <xf numFmtId="0" fontId="4" fillId="4" borderId="1" xfId="4" applyFont="1" applyFill="1" applyBorder="1" applyAlignment="1">
      <alignment horizontal="left" vertical="center" wrapText="1"/>
    </xf>
    <xf numFmtId="0" fontId="4" fillId="4" borderId="2" xfId="4" applyFont="1" applyFill="1" applyBorder="1" applyAlignment="1">
      <alignment horizontal="left" vertical="center" wrapText="1"/>
    </xf>
    <xf numFmtId="0" fontId="4" fillId="4" borderId="3" xfId="4" applyFont="1" applyFill="1" applyBorder="1" applyAlignment="1">
      <alignment horizontal="left" vertical="center" wrapText="1"/>
    </xf>
    <xf numFmtId="0" fontId="16" fillId="0" borderId="1" xfId="4" applyFont="1" applyBorder="1" applyAlignment="1">
      <alignment horizontal="center"/>
    </xf>
    <xf numFmtId="0" fontId="16" fillId="0" borderId="2" xfId="4" applyFont="1" applyBorder="1" applyAlignment="1">
      <alignment horizontal="center"/>
    </xf>
    <xf numFmtId="0" fontId="16" fillId="0" borderId="3" xfId="4" applyFont="1" applyBorder="1" applyAlignment="1">
      <alignment horizontal="center"/>
    </xf>
    <xf numFmtId="49" fontId="71" fillId="0" borderId="0" xfId="4" applyNumberFormat="1" applyFont="1" applyAlignment="1">
      <alignment horizontal="justify" vertical="center" wrapText="1"/>
    </xf>
    <xf numFmtId="0" fontId="20" fillId="7" borderId="33" xfId="8" applyFont="1" applyFill="1" applyBorder="1" applyAlignment="1">
      <alignment horizontal="center" vertical="center" wrapText="1"/>
    </xf>
    <xf numFmtId="49" fontId="70" fillId="0" borderId="0" xfId="4" applyNumberFormat="1" applyFont="1" applyAlignment="1">
      <alignment horizontal="justify" vertical="center"/>
    </xf>
    <xf numFmtId="49" fontId="82" fillId="0" borderId="0" xfId="4" applyNumberFormat="1" applyFont="1" applyAlignment="1">
      <alignment horizontal="left" vertical="center" wrapText="1"/>
    </xf>
    <xf numFmtId="0" fontId="5" fillId="2" borderId="1" xfId="8" applyFont="1" applyFill="1" applyBorder="1" applyAlignment="1">
      <alignment horizontal="left" vertical="center" wrapText="1"/>
    </xf>
    <xf numFmtId="0" fontId="5" fillId="2" borderId="2" xfId="8" applyFont="1" applyFill="1" applyBorder="1" applyAlignment="1">
      <alignment horizontal="left" vertical="center" wrapText="1"/>
    </xf>
    <xf numFmtId="0" fontId="5" fillId="2" borderId="3" xfId="8" applyFont="1" applyFill="1" applyBorder="1" applyAlignment="1">
      <alignment horizontal="left" vertical="center" wrapText="1"/>
    </xf>
    <xf numFmtId="0" fontId="51" fillId="7" borderId="1" xfId="8" applyFont="1" applyFill="1" applyBorder="1" applyAlignment="1">
      <alignment horizontal="center" vertical="center" wrapText="1"/>
    </xf>
    <xf numFmtId="0" fontId="51" fillId="7" borderId="2" xfId="8" applyFont="1" applyFill="1" applyBorder="1" applyAlignment="1">
      <alignment horizontal="center" vertical="center" wrapText="1"/>
    </xf>
    <xf numFmtId="0" fontId="51" fillId="7" borderId="3" xfId="8" applyFont="1" applyFill="1" applyBorder="1" applyAlignment="1">
      <alignment horizontal="center" vertical="center" wrapText="1"/>
    </xf>
    <xf numFmtId="0" fontId="52" fillId="7" borderId="1" xfId="8" applyFont="1" applyFill="1" applyBorder="1" applyAlignment="1">
      <alignment horizontal="center" vertical="center" wrapText="1"/>
    </xf>
    <xf numFmtId="0" fontId="52" fillId="7" borderId="52" xfId="8" applyFont="1" applyFill="1" applyBorder="1" applyAlignment="1">
      <alignment horizontal="center" vertical="center" wrapText="1"/>
    </xf>
    <xf numFmtId="0" fontId="51" fillId="7" borderId="53" xfId="8" applyFont="1" applyFill="1" applyBorder="1" applyAlignment="1">
      <alignment horizontal="center" vertical="center" wrapText="1"/>
    </xf>
    <xf numFmtId="0" fontId="51" fillId="7" borderId="54" xfId="8" applyFont="1" applyFill="1" applyBorder="1" applyAlignment="1">
      <alignment horizontal="center" vertical="center" wrapText="1"/>
    </xf>
    <xf numFmtId="0" fontId="51" fillId="0" borderId="25" xfId="8" applyFont="1" applyBorder="1" applyAlignment="1">
      <alignment horizontal="center" vertical="center" wrapText="1"/>
    </xf>
    <xf numFmtId="0" fontId="51" fillId="0" borderId="30" xfId="8" applyFont="1" applyBorder="1" applyAlignment="1">
      <alignment horizontal="center" vertical="center" wrapText="1"/>
    </xf>
    <xf numFmtId="0" fontId="52" fillId="7" borderId="29" xfId="8" applyFont="1" applyFill="1" applyBorder="1" applyAlignment="1">
      <alignment horizontal="center" vertical="center" wrapText="1"/>
    </xf>
    <xf numFmtId="0" fontId="52" fillId="7" borderId="55" xfId="8" applyFont="1" applyFill="1" applyBorder="1" applyAlignment="1">
      <alignment horizontal="center" vertical="center" wrapText="1"/>
    </xf>
    <xf numFmtId="0" fontId="51" fillId="7" borderId="23" xfId="8" applyFont="1" applyFill="1" applyBorder="1" applyAlignment="1">
      <alignment horizontal="center" vertical="center" wrapText="1"/>
    </xf>
    <xf numFmtId="0" fontId="51" fillId="7" borderId="24" xfId="8" applyFont="1" applyFill="1" applyBorder="1" applyAlignment="1">
      <alignment horizontal="center" vertical="center" wrapText="1"/>
    </xf>
    <xf numFmtId="0" fontId="51" fillId="7" borderId="25" xfId="8" applyFont="1" applyFill="1" applyBorder="1" applyAlignment="1">
      <alignment horizontal="center" vertical="center" wrapText="1"/>
    </xf>
    <xf numFmtId="0" fontId="51" fillId="7" borderId="29" xfId="8" applyFont="1" applyFill="1" applyBorder="1" applyAlignment="1">
      <alignment horizontal="center" vertical="center" wrapText="1"/>
    </xf>
    <xf numFmtId="0" fontId="51" fillId="7" borderId="55" xfId="8" applyFont="1" applyFill="1" applyBorder="1" applyAlignment="1">
      <alignment horizontal="center" vertical="center" wrapText="1"/>
    </xf>
    <xf numFmtId="0" fontId="51" fillId="7" borderId="33" xfId="8" applyFont="1" applyFill="1" applyBorder="1" applyAlignment="1">
      <alignment horizontal="center" vertical="center" wrapText="1"/>
    </xf>
    <xf numFmtId="0" fontId="50" fillId="0" borderId="0" xfId="4" applyFont="1"/>
    <xf numFmtId="49" fontId="58" fillId="0" borderId="0" xfId="4" applyNumberFormat="1" applyFont="1"/>
    <xf numFmtId="49" fontId="57" fillId="0" borderId="0" xfId="4" applyNumberFormat="1" applyFont="1" applyAlignment="1">
      <alignment vertical="center"/>
    </xf>
    <xf numFmtId="49" fontId="59" fillId="4" borderId="40" xfId="4" applyNumberFormat="1" applyFont="1" applyFill="1" applyBorder="1" applyAlignment="1">
      <alignment vertical="center" wrapText="1"/>
    </xf>
    <xf numFmtId="49" fontId="59" fillId="4" borderId="42" xfId="4" applyNumberFormat="1" applyFont="1" applyFill="1" applyBorder="1" applyAlignment="1">
      <alignment vertical="center" wrapText="1"/>
    </xf>
    <xf numFmtId="0" fontId="55" fillId="4" borderId="34" xfId="4" applyFont="1" applyFill="1" applyBorder="1" applyAlignment="1">
      <alignment horizontal="center" vertical="center"/>
    </xf>
    <xf numFmtId="0" fontId="55" fillId="4" borderId="30" xfId="4" applyFont="1" applyFill="1" applyBorder="1" applyAlignment="1">
      <alignment horizontal="center" vertical="center"/>
    </xf>
    <xf numFmtId="49" fontId="55" fillId="7" borderId="23" xfId="4" applyNumberFormat="1" applyFont="1" applyFill="1" applyBorder="1" applyAlignment="1">
      <alignment horizontal="center" vertical="center"/>
    </xf>
    <xf numFmtId="49" fontId="55" fillId="7" borderId="24" xfId="4" applyNumberFormat="1" applyFont="1" applyFill="1" applyBorder="1" applyAlignment="1">
      <alignment horizontal="center" vertical="center"/>
    </xf>
    <xf numFmtId="49" fontId="55" fillId="7" borderId="25" xfId="4" applyNumberFormat="1" applyFont="1" applyFill="1" applyBorder="1" applyAlignment="1">
      <alignment horizontal="center" vertical="center"/>
    </xf>
    <xf numFmtId="49" fontId="55" fillId="4" borderId="24" xfId="4" applyNumberFormat="1" applyFont="1" applyFill="1" applyBorder="1" applyAlignment="1">
      <alignment horizontal="center" vertical="center"/>
    </xf>
    <xf numFmtId="49" fontId="55" fillId="4" borderId="25" xfId="4" applyNumberFormat="1" applyFont="1" applyFill="1" applyBorder="1" applyAlignment="1">
      <alignment horizontal="center" vertical="center"/>
    </xf>
    <xf numFmtId="49" fontId="55" fillId="4" borderId="34" xfId="4" applyNumberFormat="1" applyFont="1" applyFill="1" applyBorder="1" applyAlignment="1">
      <alignment horizontal="center" vertical="center"/>
    </xf>
    <xf numFmtId="49" fontId="55" fillId="4" borderId="30" xfId="4" applyNumberFormat="1" applyFont="1" applyFill="1" applyBorder="1" applyAlignment="1">
      <alignment horizontal="center" vertical="center"/>
    </xf>
    <xf numFmtId="49" fontId="55" fillId="7" borderId="56" xfId="4" applyNumberFormat="1" applyFont="1" applyFill="1" applyBorder="1" applyAlignment="1">
      <alignment horizontal="center" vertical="center"/>
    </xf>
    <xf numFmtId="49" fontId="55" fillId="7" borderId="57" xfId="4" applyNumberFormat="1" applyFont="1" applyFill="1" applyBorder="1" applyAlignment="1">
      <alignment horizontal="center" vertical="center"/>
    </xf>
    <xf numFmtId="49" fontId="55" fillId="7" borderId="23" xfId="4" applyNumberFormat="1" applyFont="1" applyFill="1" applyBorder="1" applyAlignment="1">
      <alignment horizontal="center" vertical="center" wrapText="1"/>
    </xf>
    <xf numFmtId="49" fontId="55" fillId="7" borderId="24" xfId="4" applyNumberFormat="1" applyFont="1" applyFill="1" applyBorder="1" applyAlignment="1">
      <alignment horizontal="center" vertical="center" wrapText="1"/>
    </xf>
    <xf numFmtId="49" fontId="55" fillId="7" borderId="25" xfId="4" applyNumberFormat="1" applyFont="1" applyFill="1" applyBorder="1" applyAlignment="1">
      <alignment horizontal="center" vertical="center" wrapText="1"/>
    </xf>
    <xf numFmtId="49" fontId="46" fillId="4" borderId="1" xfId="4" applyNumberFormat="1" applyFont="1" applyFill="1" applyBorder="1" applyAlignment="1">
      <alignment vertical="center" wrapText="1"/>
    </xf>
    <xf numFmtId="49" fontId="46" fillId="4" borderId="3" xfId="4" applyNumberFormat="1" applyFont="1" applyFill="1" applyBorder="1" applyAlignment="1">
      <alignment vertical="center" wrapText="1"/>
    </xf>
    <xf numFmtId="49" fontId="59" fillId="4" borderId="38" xfId="4" applyNumberFormat="1" applyFont="1" applyFill="1" applyBorder="1" applyAlignment="1">
      <alignment vertical="center" wrapText="1"/>
    </xf>
    <xf numFmtId="49" fontId="59" fillId="4" borderId="39" xfId="4" applyNumberFormat="1" applyFont="1" applyFill="1" applyBorder="1" applyAlignment="1">
      <alignment vertical="center" wrapText="1"/>
    </xf>
    <xf numFmtId="49" fontId="59" fillId="4" borderId="41" xfId="4" applyNumberFormat="1" applyFont="1" applyFill="1" applyBorder="1" applyAlignment="1">
      <alignment vertical="center" wrapText="1"/>
    </xf>
    <xf numFmtId="49" fontId="59" fillId="4" borderId="40" xfId="4" applyNumberFormat="1" applyFont="1" applyFill="1" applyBorder="1" applyAlignment="1">
      <alignment horizontal="center" vertical="center" wrapText="1"/>
    </xf>
    <xf numFmtId="49" fontId="59" fillId="4" borderId="42" xfId="4" applyNumberFormat="1" applyFont="1" applyFill="1" applyBorder="1" applyAlignment="1">
      <alignment horizontal="center" vertical="center" wrapText="1"/>
    </xf>
    <xf numFmtId="49" fontId="59" fillId="4" borderId="43" xfId="4" applyNumberFormat="1" applyFont="1" applyFill="1" applyBorder="1" applyAlignment="1">
      <alignment vertical="center" wrapText="1"/>
    </xf>
    <xf numFmtId="49" fontId="59" fillId="4" borderId="45" xfId="4" applyNumberFormat="1" applyFont="1" applyFill="1" applyBorder="1" applyAlignment="1">
      <alignment vertical="center" wrapText="1"/>
    </xf>
    <xf numFmtId="49" fontId="59" fillId="4" borderId="37" xfId="4" applyNumberFormat="1" applyFont="1" applyFill="1" applyBorder="1" applyAlignment="1">
      <alignment vertical="center" wrapText="1"/>
    </xf>
    <xf numFmtId="49" fontId="59" fillId="4" borderId="44" xfId="4" applyNumberFormat="1" applyFont="1" applyFill="1" applyBorder="1" applyAlignment="1">
      <alignment vertical="center" wrapText="1"/>
    </xf>
    <xf numFmtId="49" fontId="62" fillId="0" borderId="0" xfId="4" applyNumberFormat="1" applyFont="1" applyAlignment="1">
      <alignment horizontal="justify" vertical="center" wrapText="1"/>
    </xf>
    <xf numFmtId="49" fontId="60" fillId="7" borderId="1" xfId="4" applyNumberFormat="1" applyFont="1" applyFill="1" applyBorder="1" applyAlignment="1">
      <alignment vertical="center" wrapText="1"/>
    </xf>
    <xf numFmtId="49" fontId="60" fillId="7" borderId="3" xfId="4" applyNumberFormat="1" applyFont="1" applyFill="1" applyBorder="1" applyAlignment="1">
      <alignment vertical="center" wrapText="1"/>
    </xf>
    <xf numFmtId="49" fontId="61" fillId="0" borderId="0" xfId="4" applyNumberFormat="1" applyFont="1" applyAlignment="1">
      <alignment horizontal="justify" vertical="center" wrapText="1"/>
    </xf>
    <xf numFmtId="49" fontId="63" fillId="0" borderId="0" xfId="4" applyNumberFormat="1" applyFont="1" applyAlignment="1">
      <alignment horizontal="justify" vertical="center" wrapText="1"/>
    </xf>
    <xf numFmtId="49" fontId="64" fillId="0" borderId="0" xfId="4" applyNumberFormat="1" applyFont="1" applyAlignment="1">
      <alignment horizontal="justify" vertical="center" wrapText="1"/>
    </xf>
    <xf numFmtId="49" fontId="58" fillId="0" borderId="0" xfId="4" applyNumberFormat="1" applyFont="1" applyAlignment="1">
      <alignment vertical="center"/>
    </xf>
    <xf numFmtId="49" fontId="4" fillId="0" borderId="0" xfId="4" applyNumberFormat="1" applyFont="1" applyAlignment="1">
      <alignment horizontal="justify" vertical="center" wrapText="1"/>
    </xf>
    <xf numFmtId="0" fontId="51" fillId="7" borderId="51" xfId="8" applyFont="1" applyFill="1" applyBorder="1" applyAlignment="1">
      <alignment horizontal="center" vertical="center" wrapText="1"/>
    </xf>
    <xf numFmtId="0" fontId="51" fillId="7" borderId="34" xfId="8" applyFont="1" applyFill="1" applyBorder="1" applyAlignment="1">
      <alignment horizontal="center" vertical="center" wrapText="1"/>
    </xf>
    <xf numFmtId="0" fontId="51" fillId="7" borderId="30" xfId="8" applyFont="1" applyFill="1" applyBorder="1" applyAlignment="1">
      <alignment horizontal="center" vertical="center" wrapText="1"/>
    </xf>
    <xf numFmtId="0" fontId="51" fillId="7" borderId="31" xfId="8" applyFont="1" applyFill="1" applyBorder="1" applyAlignment="1">
      <alignment horizontal="center" vertical="center" wrapText="1"/>
    </xf>
    <xf numFmtId="0" fontId="51" fillId="0" borderId="32" xfId="8" applyFont="1" applyBorder="1" applyAlignment="1">
      <alignment horizontal="center" vertical="center" wrapText="1"/>
    </xf>
    <xf numFmtId="49" fontId="66" fillId="7" borderId="23" xfId="4" applyNumberFormat="1" applyFont="1" applyFill="1" applyBorder="1" applyAlignment="1">
      <alignment horizontal="center" vertical="center"/>
    </xf>
    <xf numFmtId="49" fontId="66" fillId="7" borderId="24" xfId="4" applyNumberFormat="1" applyFont="1" applyFill="1" applyBorder="1" applyAlignment="1">
      <alignment horizontal="center" vertical="center"/>
    </xf>
    <xf numFmtId="49" fontId="66" fillId="7" borderId="25" xfId="4" applyNumberFormat="1" applyFont="1" applyFill="1" applyBorder="1" applyAlignment="1">
      <alignment horizontal="center" vertical="center"/>
    </xf>
    <xf numFmtId="49" fontId="66" fillId="7" borderId="29" xfId="4" applyNumberFormat="1" applyFont="1" applyFill="1" applyBorder="1" applyAlignment="1">
      <alignment horizontal="center" vertical="center" wrapText="1"/>
    </xf>
    <xf numFmtId="49" fontId="66" fillId="7" borderId="31" xfId="4" applyNumberFormat="1" applyFont="1" applyFill="1" applyBorder="1" applyAlignment="1">
      <alignment horizontal="center" vertical="center" wrapText="1"/>
    </xf>
    <xf numFmtId="49" fontId="66" fillId="7" borderId="33" xfId="4" applyNumberFormat="1" applyFont="1" applyFill="1" applyBorder="1" applyAlignment="1">
      <alignment horizontal="center" vertical="center" wrapText="1"/>
    </xf>
    <xf numFmtId="49" fontId="66" fillId="7" borderId="31" xfId="4" applyNumberFormat="1" applyFont="1" applyFill="1" applyBorder="1" applyAlignment="1">
      <alignment horizontal="center" vertical="center"/>
    </xf>
    <xf numFmtId="49" fontId="66" fillId="7" borderId="33" xfId="4" applyNumberFormat="1" applyFont="1" applyFill="1" applyBorder="1" applyAlignment="1">
      <alignment horizontal="center" vertical="center"/>
    </xf>
    <xf numFmtId="49" fontId="55" fillId="0" borderId="24" xfId="4" applyNumberFormat="1" applyFont="1" applyBorder="1" applyAlignment="1">
      <alignment horizontal="center" vertical="center"/>
    </xf>
    <xf numFmtId="49" fontId="55" fillId="0" borderId="25" xfId="4" applyNumberFormat="1" applyFont="1" applyBorder="1" applyAlignment="1">
      <alignment horizontal="center" vertical="center"/>
    </xf>
    <xf numFmtId="49" fontId="55" fillId="0" borderId="0" xfId="4" applyNumberFormat="1" applyFont="1" applyAlignment="1">
      <alignment horizontal="center" vertical="center"/>
    </xf>
    <xf numFmtId="49" fontId="55" fillId="0" borderId="32" xfId="4" applyNumberFormat="1" applyFont="1" applyBorder="1" applyAlignment="1">
      <alignment horizontal="center" vertical="center"/>
    </xf>
    <xf numFmtId="49" fontId="55" fillId="0" borderId="34" xfId="4" applyNumberFormat="1" applyFont="1" applyBorder="1" applyAlignment="1">
      <alignment horizontal="center" vertical="center"/>
    </xf>
    <xf numFmtId="49" fontId="55" fillId="0" borderId="30" xfId="4" applyNumberFormat="1" applyFont="1" applyBorder="1" applyAlignment="1">
      <alignment horizontal="center" vertical="center"/>
    </xf>
    <xf numFmtId="49" fontId="55" fillId="7" borderId="31" xfId="4" applyNumberFormat="1" applyFont="1" applyFill="1" applyBorder="1" applyAlignment="1">
      <alignment horizontal="center" vertical="center"/>
    </xf>
    <xf numFmtId="49" fontId="55" fillId="7" borderId="33" xfId="4" applyNumberFormat="1" applyFont="1" applyFill="1" applyBorder="1" applyAlignment="1">
      <alignment horizontal="center" vertical="center"/>
    </xf>
    <xf numFmtId="49" fontId="55" fillId="7" borderId="23" xfId="4" applyNumberFormat="1" applyFont="1" applyFill="1" applyBorder="1" applyAlignment="1">
      <alignment vertical="center"/>
    </xf>
    <xf numFmtId="49" fontId="55" fillId="7" borderId="24" xfId="4" applyNumberFormat="1" applyFont="1" applyFill="1" applyBorder="1" applyAlignment="1">
      <alignment vertical="center"/>
    </xf>
    <xf numFmtId="49" fontId="55" fillId="7" borderId="25" xfId="4" applyNumberFormat="1" applyFont="1" applyFill="1" applyBorder="1" applyAlignment="1">
      <alignment vertical="center"/>
    </xf>
    <xf numFmtId="49" fontId="55" fillId="7" borderId="29" xfId="4" applyNumberFormat="1" applyFont="1" applyFill="1" applyBorder="1" applyAlignment="1">
      <alignment horizontal="center" vertical="top" wrapText="1"/>
    </xf>
    <xf numFmtId="49" fontId="55" fillId="7" borderId="33" xfId="4" applyNumberFormat="1" applyFont="1" applyFill="1" applyBorder="1" applyAlignment="1">
      <alignment horizontal="center" vertical="top" wrapText="1"/>
    </xf>
    <xf numFmtId="49" fontId="55" fillId="7" borderId="23" xfId="4" applyNumberFormat="1" applyFont="1" applyFill="1" applyBorder="1" applyAlignment="1">
      <alignment vertical="center" wrapText="1"/>
    </xf>
    <xf numFmtId="49" fontId="55" fillId="7" borderId="24" xfId="4" applyNumberFormat="1" applyFont="1" applyFill="1" applyBorder="1" applyAlignment="1">
      <alignment vertical="center" wrapText="1"/>
    </xf>
    <xf numFmtId="49" fontId="55" fillId="7" borderId="25" xfId="4" applyNumberFormat="1" applyFont="1" applyFill="1" applyBorder="1" applyAlignment="1">
      <alignment vertical="center" wrapText="1"/>
    </xf>
    <xf numFmtId="49" fontId="80" fillId="0" borderId="0" xfId="4" applyNumberFormat="1" applyFont="1"/>
    <xf numFmtId="49" fontId="67" fillId="0" borderId="0" xfId="4" applyNumberFormat="1" applyFont="1"/>
    <xf numFmtId="0" fontId="51" fillId="0" borderId="34" xfId="8" applyFont="1" applyBorder="1" applyAlignment="1">
      <alignment horizontal="center" vertical="center" wrapText="1"/>
    </xf>
    <xf numFmtId="49" fontId="59" fillId="0" borderId="40" xfId="4" applyNumberFormat="1" applyFont="1" applyBorder="1" applyAlignment="1">
      <alignment horizontal="left" vertical="center" wrapText="1" indent="1"/>
    </xf>
    <xf numFmtId="49" fontId="59" fillId="0" borderId="42" xfId="4" applyNumberFormat="1" applyFont="1" applyBorder="1" applyAlignment="1">
      <alignment horizontal="left" vertical="center" wrapText="1" indent="1"/>
    </xf>
    <xf numFmtId="49" fontId="46" fillId="0" borderId="38" xfId="4" applyNumberFormat="1" applyFont="1" applyBorder="1" applyAlignment="1">
      <alignment vertical="center" wrapText="1"/>
    </xf>
    <xf numFmtId="49" fontId="46" fillId="0" borderId="39" xfId="4" applyNumberFormat="1" applyFont="1" applyBorder="1" applyAlignment="1">
      <alignment vertical="center" wrapText="1"/>
    </xf>
    <xf numFmtId="49" fontId="59" fillId="0" borderId="40" xfId="4" applyNumberFormat="1" applyFont="1" applyBorder="1" applyAlignment="1">
      <alignment vertical="center" wrapText="1"/>
    </xf>
    <xf numFmtId="49" fontId="59" fillId="0" borderId="42" xfId="4" applyNumberFormat="1" applyFont="1" applyBorder="1" applyAlignment="1">
      <alignment vertical="center" wrapText="1"/>
    </xf>
    <xf numFmtId="49" fontId="59" fillId="0" borderId="40" xfId="4" applyNumberFormat="1" applyFont="1" applyBorder="1" applyAlignment="1">
      <alignment horizontal="right" vertical="center" wrapText="1" indent="1"/>
    </xf>
    <xf numFmtId="49" fontId="59" fillId="0" borderId="42" xfId="4" applyNumberFormat="1" applyFont="1" applyBorder="1" applyAlignment="1">
      <alignment horizontal="right" vertical="center" wrapText="1" indent="1"/>
    </xf>
    <xf numFmtId="49" fontId="46" fillId="0" borderId="40" xfId="4" applyNumberFormat="1" applyFont="1" applyBorder="1" applyAlignment="1">
      <alignment vertical="center" wrapText="1"/>
    </xf>
    <xf numFmtId="49" fontId="46" fillId="0" borderId="42" xfId="4" applyNumberFormat="1" applyFont="1" applyBorder="1" applyAlignment="1">
      <alignment vertical="center" wrapText="1"/>
    </xf>
    <xf numFmtId="49" fontId="46" fillId="0" borderId="43" xfId="4" applyNumberFormat="1" applyFont="1" applyBorder="1" applyAlignment="1">
      <alignment vertical="center" wrapText="1"/>
    </xf>
    <xf numFmtId="49" fontId="46" fillId="0" borderId="45" xfId="4" applyNumberFormat="1" applyFont="1" applyBorder="1" applyAlignment="1">
      <alignment vertical="center" wrapText="1"/>
    </xf>
    <xf numFmtId="49" fontId="67" fillId="0" borderId="24" xfId="4" applyNumberFormat="1" applyFont="1" applyBorder="1"/>
    <xf numFmtId="49" fontId="10" fillId="0" borderId="0" xfId="4" applyNumberFormat="1" applyFont="1" applyAlignment="1">
      <alignment vertical="center" wrapText="1"/>
    </xf>
    <xf numFmtId="49" fontId="72" fillId="0" borderId="0" xfId="4" applyNumberFormat="1" applyFont="1" applyAlignment="1">
      <alignment horizontal="justify" vertical="center" wrapText="1"/>
    </xf>
    <xf numFmtId="49" fontId="73" fillId="0" borderId="0" xfId="4" applyNumberFormat="1" applyFont="1" applyAlignment="1">
      <alignment vertical="center" wrapText="1"/>
    </xf>
    <xf numFmtId="49" fontId="73" fillId="0" borderId="0" xfId="4" applyNumberFormat="1" applyFont="1" applyAlignment="1">
      <alignment horizontal="center" vertical="center" wrapText="1"/>
    </xf>
    <xf numFmtId="49" fontId="73" fillId="0" borderId="0" xfId="4" applyNumberFormat="1" applyFont="1" applyAlignment="1">
      <alignment horizontal="justify" vertical="center" wrapText="1"/>
    </xf>
    <xf numFmtId="49" fontId="71" fillId="0" borderId="0" xfId="4" applyNumberFormat="1" applyFont="1" applyAlignment="1">
      <alignment horizontal="left" vertical="center" wrapText="1"/>
    </xf>
    <xf numFmtId="49" fontId="10" fillId="0" borderId="0" xfId="4" applyNumberFormat="1" applyFont="1" applyAlignment="1">
      <alignment horizontal="left" vertical="center" wrapText="1"/>
    </xf>
    <xf numFmtId="49" fontId="71" fillId="0" borderId="0" xfId="4" applyNumberFormat="1" applyFont="1" applyAlignment="1">
      <alignment horizontal="left" vertical="center" wrapText="1" indent="15"/>
    </xf>
    <xf numFmtId="49" fontId="75" fillId="0" borderId="0" xfId="4" applyNumberFormat="1" applyFont="1" applyAlignment="1">
      <alignment horizontal="justify" vertical="center" wrapText="1"/>
    </xf>
    <xf numFmtId="49" fontId="74" fillId="0" borderId="0" xfId="4" applyNumberFormat="1" applyFont="1" applyAlignment="1">
      <alignment horizontal="left" vertical="center" wrapText="1"/>
    </xf>
    <xf numFmtId="0" fontId="10" fillId="0" borderId="0" xfId="4" applyFont="1" applyAlignment="1">
      <alignment vertical="center" wrapText="1"/>
    </xf>
    <xf numFmtId="0" fontId="55" fillId="0" borderId="32" xfId="4" applyFont="1" applyBorder="1" applyAlignment="1">
      <alignment horizontal="center" vertical="center"/>
    </xf>
    <xf numFmtId="0" fontId="55" fillId="0" borderId="30" xfId="4" applyFont="1" applyBorder="1" applyAlignment="1">
      <alignment horizontal="center" vertical="center"/>
    </xf>
    <xf numFmtId="0" fontId="55" fillId="7" borderId="23" xfId="4" applyFont="1" applyFill="1" applyBorder="1" applyAlignment="1">
      <alignment horizontal="center" vertical="center" wrapText="1"/>
    </xf>
    <xf numFmtId="0" fontId="55" fillId="7" borderId="25" xfId="4" applyFont="1" applyFill="1" applyBorder="1" applyAlignment="1">
      <alignment horizontal="center" vertical="center" wrapText="1"/>
    </xf>
    <xf numFmtId="0" fontId="55" fillId="7" borderId="5" xfId="4" applyFont="1" applyFill="1" applyBorder="1" applyAlignment="1">
      <alignment horizontal="center" vertical="center" wrapText="1"/>
    </xf>
    <xf numFmtId="0" fontId="55" fillId="7" borderId="30" xfId="4" applyFont="1" applyFill="1" applyBorder="1" applyAlignment="1">
      <alignment horizontal="center" vertical="center" wrapText="1"/>
    </xf>
    <xf numFmtId="0" fontId="55" fillId="7" borderId="24" xfId="4" applyFont="1" applyFill="1" applyBorder="1" applyAlignment="1">
      <alignment horizontal="center" vertical="center" wrapText="1"/>
    </xf>
    <xf numFmtId="0" fontId="10" fillId="0" borderId="51" xfId="4" applyFont="1" applyBorder="1" applyAlignment="1">
      <alignment vertical="center" wrapText="1"/>
    </xf>
    <xf numFmtId="0" fontId="55" fillId="7" borderId="2" xfId="4" applyFont="1" applyFill="1" applyBorder="1" applyAlignment="1">
      <alignment horizontal="center" vertical="center" wrapText="1"/>
    </xf>
    <xf numFmtId="0" fontId="55" fillId="7" borderId="3" xfId="4" applyFont="1" applyFill="1" applyBorder="1" applyAlignment="1">
      <alignment horizontal="center" vertical="center" wrapText="1"/>
    </xf>
    <xf numFmtId="0" fontId="55" fillId="7" borderId="1" xfId="4" applyFont="1" applyFill="1" applyBorder="1" applyAlignment="1">
      <alignment horizontal="center" vertical="center" wrapText="1"/>
    </xf>
    <xf numFmtId="0" fontId="70" fillId="0" borderId="0" xfId="4" applyFont="1" applyAlignment="1">
      <alignment vertical="center"/>
    </xf>
    <xf numFmtId="0" fontId="70" fillId="0" borderId="0" xfId="4" applyFont="1" applyAlignment="1">
      <alignment horizontal="justify" vertical="center"/>
    </xf>
    <xf numFmtId="0" fontId="71" fillId="0" borderId="0" xfId="4" applyFont="1" applyAlignment="1">
      <alignment horizontal="justify" vertical="center" wrapText="1"/>
    </xf>
    <xf numFmtId="0" fontId="71" fillId="0" borderId="0" xfId="4" applyFont="1" applyAlignment="1">
      <alignment horizontal="left" vertical="center" wrapText="1"/>
    </xf>
    <xf numFmtId="0" fontId="67" fillId="0" borderId="0" xfId="4" applyFont="1" applyAlignment="1">
      <alignment vertical="top" wrapText="1"/>
    </xf>
    <xf numFmtId="49" fontId="80" fillId="0" borderId="32" xfId="4" applyNumberFormat="1" applyFont="1" applyBorder="1" applyAlignment="1">
      <alignment horizontal="center" vertical="center"/>
    </xf>
    <xf numFmtId="0" fontId="5" fillId="2" borderId="51" xfId="8" applyFont="1" applyFill="1" applyBorder="1" applyAlignment="1">
      <alignment horizontal="center" vertical="center" wrapText="1"/>
    </xf>
    <xf numFmtId="0" fontId="5" fillId="2" borderId="0" xfId="8" applyFont="1" applyFill="1" applyAlignment="1">
      <alignment horizontal="center" vertical="center" wrapText="1"/>
    </xf>
    <xf numFmtId="0" fontId="87" fillId="7" borderId="28" xfId="4" applyFont="1" applyFill="1" applyBorder="1" applyAlignment="1">
      <alignment horizontal="center" vertical="center" wrapText="1"/>
    </xf>
    <xf numFmtId="0" fontId="11" fillId="7" borderId="28" xfId="4" applyFont="1" applyFill="1" applyBorder="1" applyAlignment="1">
      <alignment horizontal="center" vertical="center" wrapText="1"/>
    </xf>
    <xf numFmtId="9" fontId="11" fillId="7" borderId="37" xfId="4" applyNumberFormat="1" applyFont="1" applyFill="1" applyBorder="1" applyAlignment="1">
      <alignment horizontal="center" vertical="center" wrapText="1"/>
    </xf>
    <xf numFmtId="9" fontId="11" fillId="7" borderId="44" xfId="4" applyNumberFormat="1" applyFont="1" applyFill="1" applyBorder="1" applyAlignment="1">
      <alignment horizontal="center" vertical="center" wrapText="1"/>
    </xf>
    <xf numFmtId="0" fontId="9" fillId="0" borderId="2" xfId="4" applyBorder="1"/>
    <xf numFmtId="0" fontId="9" fillId="0" borderId="3" xfId="4" applyBorder="1"/>
    <xf numFmtId="0" fontId="23" fillId="0" borderId="0" xfId="4" applyFont="1" applyAlignment="1">
      <alignment vertical="center" wrapText="1"/>
    </xf>
    <xf numFmtId="0" fontId="4" fillId="0" borderId="29" xfId="4" applyFont="1" applyBorder="1" applyAlignment="1">
      <alignment horizontal="center" vertical="center" wrapText="1"/>
    </xf>
    <xf numFmtId="0" fontId="9" fillId="0" borderId="33" xfId="4" applyBorder="1" applyAlignment="1">
      <alignment horizontal="center" vertical="center" wrapText="1"/>
    </xf>
    <xf numFmtId="0" fontId="16" fillId="0" borderId="35" xfId="4" applyFont="1" applyBorder="1" applyAlignment="1">
      <alignment horizontal="center" vertical="center" wrapText="1"/>
    </xf>
    <xf numFmtId="0" fontId="16" fillId="0" borderId="49" xfId="4" applyFont="1" applyBorder="1" applyAlignment="1">
      <alignment horizontal="center" vertical="center" wrapText="1"/>
    </xf>
    <xf numFmtId="0" fontId="16" fillId="0" borderId="36" xfId="4" applyFont="1" applyBorder="1" applyAlignment="1">
      <alignment horizontal="center" vertical="center" wrapText="1"/>
    </xf>
    <xf numFmtId="0" fontId="7" fillId="7" borderId="1" xfId="8" applyFont="1" applyFill="1" applyBorder="1" applyAlignment="1">
      <alignment horizontal="center" vertical="center" wrapText="1"/>
    </xf>
    <xf numFmtId="0" fontId="7" fillId="7" borderId="2" xfId="8" applyFont="1" applyFill="1" applyBorder="1" applyAlignment="1">
      <alignment horizontal="center" vertical="center" wrapText="1"/>
    </xf>
    <xf numFmtId="0" fontId="7" fillId="7" borderId="3" xfId="8" applyFont="1" applyFill="1" applyBorder="1" applyAlignment="1">
      <alignment horizontal="center" vertical="center" wrapText="1"/>
    </xf>
    <xf numFmtId="0" fontId="8" fillId="0" borderId="12" xfId="14" applyFont="1" applyBorder="1" applyAlignment="1">
      <alignment horizontal="center" vertical="center" wrapText="1"/>
    </xf>
    <xf numFmtId="0" fontId="20" fillId="0" borderId="12" xfId="4" applyFont="1" applyBorder="1" applyAlignment="1">
      <alignment horizontal="center" vertical="center" wrapText="1"/>
    </xf>
    <xf numFmtId="0" fontId="20" fillId="2" borderId="1" xfId="4" applyFont="1" applyFill="1" applyBorder="1" applyAlignment="1">
      <alignment horizontal="center" vertical="center"/>
    </xf>
    <xf numFmtId="0" fontId="20" fillId="2" borderId="2" xfId="4" applyFont="1" applyFill="1" applyBorder="1" applyAlignment="1">
      <alignment horizontal="center" vertical="center"/>
    </xf>
    <xf numFmtId="0" fontId="20" fillId="2" borderId="3" xfId="4" applyFont="1" applyFill="1" applyBorder="1" applyAlignment="1">
      <alignment horizontal="center" vertical="center"/>
    </xf>
    <xf numFmtId="0" fontId="51" fillId="0" borderId="14" xfId="4" applyFont="1" applyBorder="1" applyAlignment="1">
      <alignment horizontal="center" vertical="center" wrapText="1"/>
    </xf>
    <xf numFmtId="0" fontId="51" fillId="0" borderId="26" xfId="4" applyFont="1" applyBorder="1" applyAlignment="1">
      <alignment horizontal="center" vertical="center" wrapText="1"/>
    </xf>
    <xf numFmtId="0" fontId="51" fillId="0" borderId="27" xfId="4" applyFont="1" applyBorder="1" applyAlignment="1">
      <alignment horizontal="center" vertical="center" wrapText="1"/>
    </xf>
    <xf numFmtId="0" fontId="55" fillId="0" borderId="46" xfId="4" applyFont="1" applyBorder="1" applyAlignment="1">
      <alignment horizontal="center" vertical="center" wrapText="1"/>
    </xf>
    <xf numFmtId="0" fontId="51" fillId="0" borderId="8" xfId="4" applyFont="1" applyBorder="1" applyAlignment="1">
      <alignment horizontal="center" vertical="center" wrapText="1"/>
    </xf>
    <xf numFmtId="0" fontId="20" fillId="2" borderId="1" xfId="4" applyFont="1" applyFill="1" applyBorder="1" applyAlignment="1">
      <alignment horizontal="left" vertical="center"/>
    </xf>
    <xf numFmtId="0" fontId="20" fillId="2" borderId="2" xfId="4" applyFont="1" applyFill="1" applyBorder="1" applyAlignment="1">
      <alignment horizontal="left" vertical="center"/>
    </xf>
    <xf numFmtId="0" fontId="20" fillId="2" borderId="3" xfId="4" applyFont="1" applyFill="1" applyBorder="1" applyAlignment="1">
      <alignment horizontal="left" vertical="center"/>
    </xf>
    <xf numFmtId="0" fontId="4" fillId="0" borderId="12" xfId="0" applyFont="1" applyBorder="1" applyAlignment="1">
      <alignment horizontal="left" vertical="center"/>
    </xf>
    <xf numFmtId="0" fontId="4" fillId="0" borderId="46" xfId="0" applyFont="1" applyBorder="1" applyAlignment="1">
      <alignment horizontal="center" vertical="center" wrapText="1"/>
    </xf>
    <xf numFmtId="0" fontId="4" fillId="0" borderId="68"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6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67" xfId="0" applyFont="1" applyBorder="1" applyAlignment="1">
      <alignment horizontal="center" vertical="center" wrapText="1"/>
    </xf>
    <xf numFmtId="0" fontId="4" fillId="0" borderId="12" xfId="0" applyFont="1" applyBorder="1" applyAlignment="1">
      <alignment horizontal="left" vertical="center" wrapText="1"/>
    </xf>
    <xf numFmtId="0" fontId="4" fillId="0" borderId="12" xfId="0" applyFont="1" applyBorder="1" applyAlignment="1">
      <alignment horizontal="left"/>
    </xf>
    <xf numFmtId="0" fontId="4" fillId="0" borderId="14" xfId="0" applyFont="1" applyBorder="1" applyAlignment="1">
      <alignment horizontal="left" vertical="center" wrapText="1" indent="2"/>
    </xf>
    <xf numFmtId="0" fontId="4" fillId="0" borderId="27" xfId="0" applyFont="1" applyBorder="1" applyAlignment="1">
      <alignment horizontal="left" vertical="center" wrapText="1" indent="2"/>
    </xf>
    <xf numFmtId="0" fontId="4" fillId="3" borderId="14" xfId="0" applyFont="1" applyFill="1" applyBorder="1" applyAlignment="1">
      <alignment horizontal="left" vertical="center" wrapText="1"/>
    </xf>
    <xf numFmtId="0" fontId="4" fillId="3" borderId="26" xfId="0" applyFont="1" applyFill="1" applyBorder="1" applyAlignment="1">
      <alignment horizontal="left" vertical="center" wrapText="1"/>
    </xf>
    <xf numFmtId="0" fontId="4" fillId="3" borderId="27" xfId="0" applyFont="1" applyFill="1" applyBorder="1" applyAlignment="1">
      <alignment horizontal="left" vertical="center" wrapText="1"/>
    </xf>
    <xf numFmtId="0" fontId="4" fillId="0" borderId="14" xfId="0" applyFont="1" applyBorder="1" applyAlignment="1">
      <alignment horizontal="left" vertical="center" wrapText="1"/>
    </xf>
    <xf numFmtId="0" fontId="4" fillId="0" borderId="27" xfId="0" applyFont="1" applyBorder="1" applyAlignment="1">
      <alignment horizontal="left" vertical="center" wrapText="1"/>
    </xf>
    <xf numFmtId="0" fontId="4" fillId="0" borderId="14" xfId="0" applyFont="1" applyBorder="1" applyAlignment="1">
      <alignment horizontal="left" vertical="center"/>
    </xf>
    <xf numFmtId="0" fontId="4" fillId="0" borderId="26" xfId="0" applyFont="1" applyBorder="1" applyAlignment="1">
      <alignment horizontal="left" vertical="center"/>
    </xf>
    <xf numFmtId="0" fontId="4" fillId="3" borderId="35" xfId="19" applyFont="1" applyFill="1" applyBorder="1" applyAlignment="1">
      <alignment horizontal="center" vertical="center"/>
    </xf>
    <xf numFmtId="0" fontId="4" fillId="3" borderId="49" xfId="19" applyFont="1" applyFill="1" applyBorder="1" applyAlignment="1">
      <alignment horizontal="center" vertical="center"/>
    </xf>
    <xf numFmtId="0" fontId="4" fillId="3" borderId="36" xfId="19" applyFont="1" applyFill="1" applyBorder="1" applyAlignment="1">
      <alignment horizontal="center" vertical="center"/>
    </xf>
    <xf numFmtId="0" fontId="4" fillId="3" borderId="38" xfId="19" applyFont="1" applyFill="1" applyBorder="1" applyAlignment="1">
      <alignment horizontal="center" vertical="center"/>
    </xf>
    <xf numFmtId="0" fontId="4" fillId="3" borderId="96" xfId="19" applyFont="1" applyFill="1" applyBorder="1" applyAlignment="1">
      <alignment horizontal="center" vertical="center"/>
    </xf>
    <xf numFmtId="0" fontId="4" fillId="3" borderId="39" xfId="19" applyFont="1" applyFill="1" applyBorder="1" applyAlignment="1">
      <alignment horizontal="center" vertical="center"/>
    </xf>
    <xf numFmtId="0" fontId="40" fillId="7" borderId="23" xfId="4" applyFont="1" applyFill="1" applyBorder="1" applyAlignment="1">
      <alignment horizontal="center" vertical="center" wrapText="1"/>
    </xf>
    <xf numFmtId="0" fontId="40" fillId="7" borderId="25" xfId="4" applyFont="1" applyFill="1" applyBorder="1" applyAlignment="1">
      <alignment horizontal="center" vertical="center" wrapText="1"/>
    </xf>
    <xf numFmtId="0" fontId="40" fillId="7" borderId="51" xfId="4" applyFont="1" applyFill="1" applyBorder="1" applyAlignment="1">
      <alignment horizontal="center" vertical="center" wrapText="1"/>
    </xf>
    <xf numFmtId="0" fontId="40" fillId="7" borderId="32" xfId="4" applyFont="1" applyFill="1" applyBorder="1" applyAlignment="1">
      <alignment horizontal="center" vertical="center" wrapText="1"/>
    </xf>
    <xf numFmtId="0" fontId="41" fillId="0" borderId="32" xfId="4" applyFont="1" applyBorder="1" applyAlignment="1">
      <alignment horizontal="center" vertical="center" wrapText="1"/>
    </xf>
    <xf numFmtId="0" fontId="41" fillId="0" borderId="30" xfId="4" applyFont="1" applyBorder="1" applyAlignment="1">
      <alignment horizontal="center" vertical="center" wrapText="1"/>
    </xf>
    <xf numFmtId="0" fontId="11" fillId="9" borderId="23" xfId="4" applyFont="1" applyFill="1" applyBorder="1" applyAlignment="1">
      <alignment horizontal="center" vertical="center" wrapText="1"/>
    </xf>
    <xf numFmtId="0" fontId="11" fillId="9" borderId="24" xfId="4" applyFont="1" applyFill="1" applyBorder="1" applyAlignment="1">
      <alignment horizontal="center" vertical="center" wrapText="1"/>
    </xf>
    <xf numFmtId="0" fontId="11" fillId="9" borderId="51" xfId="4" applyFont="1" applyFill="1" applyBorder="1" applyAlignment="1">
      <alignment horizontal="center" vertical="center" wrapText="1"/>
    </xf>
    <xf numFmtId="0" fontId="11" fillId="9" borderId="0" xfId="4" applyFont="1" applyFill="1" applyAlignment="1">
      <alignment horizontal="center" vertical="center" wrapText="1"/>
    </xf>
    <xf numFmtId="0" fontId="11" fillId="9" borderId="47" xfId="4" applyFont="1" applyFill="1" applyBorder="1" applyAlignment="1">
      <alignment horizontal="center" vertical="center" wrapText="1"/>
    </xf>
    <xf numFmtId="0" fontId="11" fillId="9" borderId="4" xfId="4" applyFont="1" applyFill="1" applyBorder="1" applyAlignment="1">
      <alignment horizontal="center" vertical="center" wrapText="1"/>
    </xf>
    <xf numFmtId="0" fontId="11" fillId="9" borderId="25" xfId="4" applyFont="1" applyFill="1" applyBorder="1" applyAlignment="1">
      <alignment horizontal="center" vertical="center" wrapText="1"/>
    </xf>
    <xf numFmtId="0" fontId="40" fillId="0" borderId="37" xfId="4" applyFont="1" applyBorder="1" applyAlignment="1">
      <alignment horizontal="center" vertical="center" wrapText="1"/>
    </xf>
    <xf numFmtId="0" fontId="40" fillId="0" borderId="44" xfId="4" applyFont="1" applyBorder="1" applyAlignment="1">
      <alignment horizontal="center" vertical="center" wrapText="1"/>
    </xf>
    <xf numFmtId="0" fontId="40" fillId="0" borderId="39" xfId="4" applyFont="1" applyBorder="1" applyAlignment="1">
      <alignment horizontal="center" vertical="center" wrapText="1"/>
    </xf>
    <xf numFmtId="0" fontId="40" fillId="0" borderId="45" xfId="4" applyFont="1" applyBorder="1" applyAlignment="1">
      <alignment horizontal="center" vertical="center" wrapText="1"/>
    </xf>
  </cellXfs>
  <cellStyles count="21">
    <cellStyle name="Comma" xfId="17" builtinId="3"/>
    <cellStyle name="Comma 2" xfId="3" xr:uid="{B9FCFB7F-0B2F-49BD-BAA6-84FA7204C75F}"/>
    <cellStyle name="Comma 3" xfId="10" xr:uid="{A1057EB4-0AFB-4003-A85C-0F6C792E2043}"/>
    <cellStyle name="Comma 6" xfId="9" xr:uid="{4B31F4CF-D781-42A0-8952-A27B90B7B7D6}"/>
    <cellStyle name="Hyperlink" xfId="12" builtinId="8"/>
    <cellStyle name="Hyperlink 2" xfId="16" xr:uid="{07EEE3B1-9289-405E-A00B-EFFD04D2433F}"/>
    <cellStyle name="Normal" xfId="0" builtinId="0"/>
    <cellStyle name="Normal 2" xfId="4" xr:uid="{ECE54427-5E27-4DB2-948B-782802771078}"/>
    <cellStyle name="Normal 2 2" xfId="2" xr:uid="{CEAA458D-5C05-4D35-9331-6503F9E81325}"/>
    <cellStyle name="Normal 2 2 2" xfId="13" xr:uid="{5375E9F4-7273-4514-84F8-A62EC197E16E}"/>
    <cellStyle name="Normal 2 2 3" xfId="18" xr:uid="{A253992F-8046-4D87-A842-D38FB716F095}"/>
    <cellStyle name="Normal 2 3" xfId="7" xr:uid="{01B35478-7FA3-455F-93F9-6736C028D8DA}"/>
    <cellStyle name="Normal 3" xfId="6" xr:uid="{D204F5BF-79D8-4389-9092-1F295A49A09A}"/>
    <cellStyle name="Normal 3 2" xfId="15" xr:uid="{BF212477-CAA1-47A1-AE8C-C55712EB893F}"/>
    <cellStyle name="Normal 4" xfId="19" xr:uid="{E4A2BAFB-DEE6-40DC-B898-9FB43C6A1C98}"/>
    <cellStyle name="Normal 5" xfId="8" xr:uid="{73EC05D9-9494-4A7F-92B5-43EAA49553E6}"/>
    <cellStyle name="Normal_20 OPR" xfId="14" xr:uid="{6EBB0124-14AE-43A6-82E9-25CE00264D85}"/>
    <cellStyle name="Percent" xfId="1" builtinId="5"/>
    <cellStyle name="Percent 2" xfId="5" xr:uid="{6D5C75FC-3EEC-4EAC-AD66-67DB3F9E99A8}"/>
    <cellStyle name="Percent 3" xfId="11" xr:uid="{DB952D2B-7B6D-4C88-A06E-3B50F19CF8D8}"/>
    <cellStyle name="Standard 3" xfId="20" xr:uid="{5F28FE9C-240B-460F-90F4-426FBC188067}"/>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EDF9EC30-ECB0-4B22-90AF-A1EE31C4A0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276225</xdr:colOff>
      <xdr:row>8</xdr:row>
      <xdr:rowOff>228600</xdr:rowOff>
    </xdr:from>
    <xdr:to>
      <xdr:col>2</xdr:col>
      <xdr:colOff>1244746</xdr:colOff>
      <xdr:row>8</xdr:row>
      <xdr:rowOff>966436</xdr:rowOff>
    </xdr:to>
    <xdr:pic>
      <xdr:nvPicPr>
        <xdr:cNvPr id="2" name="Picture 1">
          <a:extLst>
            <a:ext uri="{FF2B5EF4-FFF2-40B4-BE49-F238E27FC236}">
              <a16:creationId xmlns:a16="http://schemas.microsoft.com/office/drawing/2014/main" id="{72A7FD29-CDF5-406D-AF03-0CF21080F9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1550" y="21621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2</xdr:row>
      <xdr:rowOff>66675</xdr:rowOff>
    </xdr:from>
    <xdr:to>
      <xdr:col>0</xdr:col>
      <xdr:colOff>568221</xdr:colOff>
      <xdr:row>2</xdr:row>
      <xdr:rowOff>419601</xdr:rowOff>
    </xdr:to>
    <xdr:pic>
      <xdr:nvPicPr>
        <xdr:cNvPr id="3" name="Picture 2">
          <a:hlinkClick xmlns:r="http://schemas.openxmlformats.org/officeDocument/2006/relationships" r:id="rId2"/>
          <a:extLst>
            <a:ext uri="{FF2B5EF4-FFF2-40B4-BE49-F238E27FC236}">
              <a16:creationId xmlns:a16="http://schemas.microsoft.com/office/drawing/2014/main" id="{F9025260-55BD-428A-B367-A179AF6D46A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4381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9525</xdr:colOff>
      <xdr:row>2</xdr:row>
      <xdr:rowOff>66675</xdr:rowOff>
    </xdr:from>
    <xdr:to>
      <xdr:col>2</xdr:col>
      <xdr:colOff>263671</xdr:colOff>
      <xdr:row>4</xdr:row>
      <xdr:rowOff>175861</xdr:rowOff>
    </xdr:to>
    <xdr:pic>
      <xdr:nvPicPr>
        <xdr:cNvPr id="2" name="Picture 1">
          <a:extLst>
            <a:ext uri="{FF2B5EF4-FFF2-40B4-BE49-F238E27FC236}">
              <a16:creationId xmlns:a16="http://schemas.microsoft.com/office/drawing/2014/main" id="{287E2387-494C-41F9-8DF6-0A686966650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4850" y="7905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0F054DEA-F8C0-47B6-8D60-F032F46EC4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38100</xdr:colOff>
      <xdr:row>2</xdr:row>
      <xdr:rowOff>38100</xdr:rowOff>
    </xdr:from>
    <xdr:to>
      <xdr:col>2</xdr:col>
      <xdr:colOff>835171</xdr:colOff>
      <xdr:row>5</xdr:row>
      <xdr:rowOff>194911</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7700"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124239</xdr:colOff>
      <xdr:row>2</xdr:row>
      <xdr:rowOff>16565</xdr:rowOff>
    </xdr:from>
    <xdr:to>
      <xdr:col>2</xdr:col>
      <xdr:colOff>639287</xdr:colOff>
      <xdr:row>5</xdr:row>
      <xdr:rowOff>182901</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152" y="58806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2</xdr:col>
      <xdr:colOff>57150</xdr:colOff>
      <xdr:row>3</xdr:row>
      <xdr:rowOff>114300</xdr:rowOff>
    </xdr:from>
    <xdr:to>
      <xdr:col>2</xdr:col>
      <xdr:colOff>1359046</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466725</xdr:colOff>
      <xdr:row>1</xdr:row>
      <xdr:rowOff>228600</xdr:rowOff>
    </xdr:from>
    <xdr:to>
      <xdr:col>3</xdr:col>
      <xdr:colOff>130321</xdr:colOff>
      <xdr:row>5</xdr:row>
      <xdr:rowOff>147286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63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2</xdr:col>
      <xdr:colOff>488156</xdr:colOff>
      <xdr:row>2</xdr:row>
      <xdr:rowOff>0</xdr:rowOff>
    </xdr:from>
    <xdr:to>
      <xdr:col>2</xdr:col>
      <xdr:colOff>1790052</xdr:colOff>
      <xdr:row>5</xdr:row>
      <xdr:rowOff>130617</xdr:rowOff>
    </xdr:to>
    <xdr:pic>
      <xdr:nvPicPr>
        <xdr:cNvPr id="2" name="Picture 1">
          <a:extLst>
            <a:ext uri="{FF2B5EF4-FFF2-40B4-BE49-F238E27FC236}">
              <a16:creationId xmlns:a16="http://schemas.microsoft.com/office/drawing/2014/main" id="{3624592A-AEBD-4608-B025-C8548D2764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76375" y="72628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83344</xdr:rowOff>
    </xdr:from>
    <xdr:to>
      <xdr:col>0</xdr:col>
      <xdr:colOff>577746</xdr:colOff>
      <xdr:row>1</xdr:row>
      <xdr:rowOff>436270</xdr:rowOff>
    </xdr:to>
    <xdr:pic>
      <xdr:nvPicPr>
        <xdr:cNvPr id="3" name="Picture 2">
          <a:hlinkClick xmlns:r="http://schemas.openxmlformats.org/officeDocument/2006/relationships" r:id="rId2"/>
          <a:extLst>
            <a:ext uri="{FF2B5EF4-FFF2-40B4-BE49-F238E27FC236}">
              <a16:creationId xmlns:a16="http://schemas.microsoft.com/office/drawing/2014/main" id="{2E4D757D-E63A-4567-9117-D0A53003571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857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819150</xdr:colOff>
      <xdr:row>5</xdr:row>
      <xdr:rowOff>76200</xdr:rowOff>
    </xdr:from>
    <xdr:to>
      <xdr:col>2</xdr:col>
      <xdr:colOff>1101871</xdr:colOff>
      <xdr:row>9</xdr:row>
      <xdr:rowOff>13936</xdr:rowOff>
    </xdr:to>
    <xdr:pic>
      <xdr:nvPicPr>
        <xdr:cNvPr id="2" name="Picture 1">
          <a:extLst>
            <a:ext uri="{FF2B5EF4-FFF2-40B4-BE49-F238E27FC236}">
              <a16:creationId xmlns:a16="http://schemas.microsoft.com/office/drawing/2014/main" id="{01F6C81B-293B-457A-A8DA-26ACFAC6E5E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 y="11049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200025</xdr:colOff>
      <xdr:row>1</xdr:row>
      <xdr:rowOff>171450</xdr:rowOff>
    </xdr:from>
    <xdr:to>
      <xdr:col>0</xdr:col>
      <xdr:colOff>730146</xdr:colOff>
      <xdr:row>3</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B86598AF-F86C-4F6E-AEF3-A36CE5BD618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00025" y="3714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2</xdr:col>
      <xdr:colOff>1131094</xdr:colOff>
      <xdr:row>3</xdr:row>
      <xdr:rowOff>71437</xdr:rowOff>
    </xdr:from>
    <xdr:to>
      <xdr:col>2</xdr:col>
      <xdr:colOff>2432990</xdr:colOff>
      <xdr:row>4</xdr:row>
      <xdr:rowOff>594961</xdr:rowOff>
    </xdr:to>
    <xdr:pic>
      <xdr:nvPicPr>
        <xdr:cNvPr id="2" name="Picture 1">
          <a:extLst>
            <a:ext uri="{FF2B5EF4-FFF2-40B4-BE49-F238E27FC236}">
              <a16:creationId xmlns:a16="http://schemas.microsoft.com/office/drawing/2014/main" id="{9FA5D9DD-D566-463D-A45D-5EFFBE929B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83594" y="9525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238125</xdr:colOff>
      <xdr:row>1</xdr:row>
      <xdr:rowOff>83344</xdr:rowOff>
    </xdr:from>
    <xdr:to>
      <xdr:col>1</xdr:col>
      <xdr:colOff>161027</xdr:colOff>
      <xdr:row>1</xdr:row>
      <xdr:rowOff>436270</xdr:rowOff>
    </xdr:to>
    <xdr:pic>
      <xdr:nvPicPr>
        <xdr:cNvPr id="3" name="Picture 2">
          <a:hlinkClick xmlns:r="http://schemas.openxmlformats.org/officeDocument/2006/relationships" r:id="rId2"/>
          <a:extLst>
            <a:ext uri="{FF2B5EF4-FFF2-40B4-BE49-F238E27FC236}">
              <a16:creationId xmlns:a16="http://schemas.microsoft.com/office/drawing/2014/main" id="{4AA283F2-8B0B-494D-90A6-C12A3534751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38125" y="2857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0</xdr:col>
      <xdr:colOff>549171</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190500</xdr:colOff>
      <xdr:row>1</xdr:row>
      <xdr:rowOff>228600</xdr:rowOff>
    </xdr:from>
    <xdr:to>
      <xdr:col>1</xdr:col>
      <xdr:colOff>1492396</xdr:colOff>
      <xdr:row>4</xdr:row>
      <xdr:rowOff>318736</xdr:rowOff>
    </xdr:to>
    <xdr:pic>
      <xdr:nvPicPr>
        <xdr:cNvPr id="2" name="Picture 1">
          <a:extLst>
            <a:ext uri="{FF2B5EF4-FFF2-40B4-BE49-F238E27FC236}">
              <a16:creationId xmlns:a16="http://schemas.microsoft.com/office/drawing/2014/main" id="{821FC1F8-99F5-4322-91BC-9C115AC40C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0100" y="4762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209550</xdr:rowOff>
    </xdr:from>
    <xdr:to>
      <xdr:col>0</xdr:col>
      <xdr:colOff>558696</xdr:colOff>
      <xdr:row>2</xdr:row>
      <xdr:rowOff>76701</xdr:rowOff>
    </xdr:to>
    <xdr:pic>
      <xdr:nvPicPr>
        <xdr:cNvPr id="3" name="Picture 2">
          <a:hlinkClick xmlns:r="http://schemas.openxmlformats.org/officeDocument/2006/relationships" r:id="rId2"/>
          <a:extLst>
            <a:ext uri="{FF2B5EF4-FFF2-40B4-BE49-F238E27FC236}">
              <a16:creationId xmlns:a16="http://schemas.microsoft.com/office/drawing/2014/main" id="{2340031E-1997-4F84-B544-FD002C781AC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2095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57150</xdr:colOff>
      <xdr:row>1</xdr:row>
      <xdr:rowOff>209550</xdr:rowOff>
    </xdr:from>
    <xdr:to>
      <xdr:col>1</xdr:col>
      <xdr:colOff>1359046</xdr:colOff>
      <xdr:row>3</xdr:row>
      <xdr:rowOff>347311</xdr:rowOff>
    </xdr:to>
    <xdr:pic>
      <xdr:nvPicPr>
        <xdr:cNvPr id="2" name="Picture 1">
          <a:extLst>
            <a:ext uri="{FF2B5EF4-FFF2-40B4-BE49-F238E27FC236}">
              <a16:creationId xmlns:a16="http://schemas.microsoft.com/office/drawing/2014/main" id="{17DF7F3C-635B-433C-A74A-6F3743BD27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0" y="5715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0</xdr:row>
      <xdr:rowOff>352926</xdr:rowOff>
    </xdr:to>
    <xdr:pic>
      <xdr:nvPicPr>
        <xdr:cNvPr id="3" name="Picture 2">
          <a:hlinkClick xmlns:r="http://schemas.openxmlformats.org/officeDocument/2006/relationships" r:id="rId2"/>
          <a:extLst>
            <a:ext uri="{FF2B5EF4-FFF2-40B4-BE49-F238E27FC236}">
              <a16:creationId xmlns:a16="http://schemas.microsoft.com/office/drawing/2014/main" id="{4E7CA498-4474-4762-AA7C-CA77F73DBA5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266700</xdr:colOff>
      <xdr:row>2</xdr:row>
      <xdr:rowOff>76200</xdr:rowOff>
    </xdr:from>
    <xdr:to>
      <xdr:col>2</xdr:col>
      <xdr:colOff>958996</xdr:colOff>
      <xdr:row>6</xdr:row>
      <xdr:rowOff>61561</xdr:rowOff>
    </xdr:to>
    <xdr:pic>
      <xdr:nvPicPr>
        <xdr:cNvPr id="2" name="Picture 1">
          <a:extLst>
            <a:ext uri="{FF2B5EF4-FFF2-40B4-BE49-F238E27FC236}">
              <a16:creationId xmlns:a16="http://schemas.microsoft.com/office/drawing/2014/main" id="{4C137E4B-E7F1-4E37-8862-AC23AD9A5B3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6300" y="5048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123825</xdr:rowOff>
    </xdr:from>
    <xdr:to>
      <xdr:col>0</xdr:col>
      <xdr:colOff>530121</xdr:colOff>
      <xdr:row>2</xdr:row>
      <xdr:rowOff>48126</xdr:rowOff>
    </xdr:to>
    <xdr:pic>
      <xdr:nvPicPr>
        <xdr:cNvPr id="3" name="Picture 2">
          <a:hlinkClick xmlns:r="http://schemas.openxmlformats.org/officeDocument/2006/relationships" r:id="rId2"/>
          <a:extLst>
            <a:ext uri="{FF2B5EF4-FFF2-40B4-BE49-F238E27FC236}">
              <a16:creationId xmlns:a16="http://schemas.microsoft.com/office/drawing/2014/main" id="{EE224B8C-94B0-40B1-8417-8C7268F91C6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238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209550</xdr:colOff>
      <xdr:row>1</xdr:row>
      <xdr:rowOff>495300</xdr:rowOff>
    </xdr:from>
    <xdr:to>
      <xdr:col>1</xdr:col>
      <xdr:colOff>1511446</xdr:colOff>
      <xdr:row>5</xdr:row>
      <xdr:rowOff>90136</xdr:rowOff>
    </xdr:to>
    <xdr:pic>
      <xdr:nvPicPr>
        <xdr:cNvPr id="2" name="Picture 1">
          <a:extLst>
            <a:ext uri="{FF2B5EF4-FFF2-40B4-BE49-F238E27FC236}">
              <a16:creationId xmlns:a16="http://schemas.microsoft.com/office/drawing/2014/main" id="{CEF9AFB8-33AA-4D56-BEA2-294423120A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 y="6953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1</xdr:row>
      <xdr:rowOff>104775</xdr:rowOff>
    </xdr:from>
    <xdr:to>
      <xdr:col>0</xdr:col>
      <xdr:colOff>549171</xdr:colOff>
      <xdr:row>1</xdr:row>
      <xdr:rowOff>457701</xdr:rowOff>
    </xdr:to>
    <xdr:pic>
      <xdr:nvPicPr>
        <xdr:cNvPr id="3" name="Picture 2">
          <a:hlinkClick xmlns:r="http://schemas.openxmlformats.org/officeDocument/2006/relationships" r:id="rId2"/>
          <a:extLst>
            <a:ext uri="{FF2B5EF4-FFF2-40B4-BE49-F238E27FC236}">
              <a16:creationId xmlns:a16="http://schemas.microsoft.com/office/drawing/2014/main" id="{908D0F07-362F-4EE8-BCCA-D3D9AD3BA44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3048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447675</xdr:colOff>
      <xdr:row>2</xdr:row>
      <xdr:rowOff>9525</xdr:rowOff>
    </xdr:from>
    <xdr:to>
      <xdr:col>1</xdr:col>
      <xdr:colOff>1749571</xdr:colOff>
      <xdr:row>5</xdr:row>
      <xdr:rowOff>156811</xdr:rowOff>
    </xdr:to>
    <xdr:pic>
      <xdr:nvPicPr>
        <xdr:cNvPr id="2" name="Picture 1">
          <a:extLst>
            <a:ext uri="{FF2B5EF4-FFF2-40B4-BE49-F238E27FC236}">
              <a16:creationId xmlns:a16="http://schemas.microsoft.com/office/drawing/2014/main" id="{07BB5883-EBD4-425D-8ABC-EC2AB56455F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7275" y="4476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123825</xdr:rowOff>
    </xdr:from>
    <xdr:to>
      <xdr:col>0</xdr:col>
      <xdr:colOff>558696</xdr:colOff>
      <xdr:row>2</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4658227C-60F6-4608-A7C9-3622C499BE4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238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228600</xdr:colOff>
      <xdr:row>1</xdr:row>
      <xdr:rowOff>190500</xdr:rowOff>
    </xdr:from>
    <xdr:to>
      <xdr:col>2</xdr:col>
      <xdr:colOff>920896</xdr:colOff>
      <xdr:row>4</xdr:row>
      <xdr:rowOff>280636</xdr:rowOff>
    </xdr:to>
    <xdr:pic>
      <xdr:nvPicPr>
        <xdr:cNvPr id="2" name="Picture 1">
          <a:extLst>
            <a:ext uri="{FF2B5EF4-FFF2-40B4-BE49-F238E27FC236}">
              <a16:creationId xmlns:a16="http://schemas.microsoft.com/office/drawing/2014/main" id="{4927D91D-5D89-47E0-978F-490C932D2F4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8200" y="3905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0</xdr:row>
      <xdr:rowOff>133350</xdr:rowOff>
    </xdr:from>
    <xdr:to>
      <xdr:col>0</xdr:col>
      <xdr:colOff>577746</xdr:colOff>
      <xdr:row>2</xdr:row>
      <xdr:rowOff>48126</xdr:rowOff>
    </xdr:to>
    <xdr:pic>
      <xdr:nvPicPr>
        <xdr:cNvPr id="3" name="Picture 2">
          <a:hlinkClick xmlns:r="http://schemas.openxmlformats.org/officeDocument/2006/relationships" r:id="rId2"/>
          <a:extLst>
            <a:ext uri="{FF2B5EF4-FFF2-40B4-BE49-F238E27FC236}">
              <a16:creationId xmlns:a16="http://schemas.microsoft.com/office/drawing/2014/main" id="{B0E8CA58-31F8-4DEA-82F1-07C29D94FEC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333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342900</xdr:colOff>
      <xdr:row>1</xdr:row>
      <xdr:rowOff>228600</xdr:rowOff>
    </xdr:from>
    <xdr:to>
      <xdr:col>1</xdr:col>
      <xdr:colOff>1644796</xdr:colOff>
      <xdr:row>4</xdr:row>
      <xdr:rowOff>194911</xdr:rowOff>
    </xdr:to>
    <xdr:pic>
      <xdr:nvPicPr>
        <xdr:cNvPr id="2" name="Picture 1">
          <a:extLst>
            <a:ext uri="{FF2B5EF4-FFF2-40B4-BE49-F238E27FC236}">
              <a16:creationId xmlns:a16="http://schemas.microsoft.com/office/drawing/2014/main" id="{934F8734-B8E5-4A3A-9979-781730C1ABB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0"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123825</xdr:colOff>
      <xdr:row>0</xdr:row>
      <xdr:rowOff>190500</xdr:rowOff>
    </xdr:from>
    <xdr:to>
      <xdr:col>1</xdr:col>
      <xdr:colOff>44346</xdr:colOff>
      <xdr:row>2</xdr:row>
      <xdr:rowOff>105276</xdr:rowOff>
    </xdr:to>
    <xdr:pic>
      <xdr:nvPicPr>
        <xdr:cNvPr id="3" name="Picture 2">
          <a:hlinkClick xmlns:r="http://schemas.openxmlformats.org/officeDocument/2006/relationships" r:id="rId2"/>
          <a:extLst>
            <a:ext uri="{FF2B5EF4-FFF2-40B4-BE49-F238E27FC236}">
              <a16:creationId xmlns:a16="http://schemas.microsoft.com/office/drawing/2014/main" id="{D14B9D3E-8D31-48CA-897D-93AA7CAA78F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23825" y="1905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133350</xdr:colOff>
      <xdr:row>2</xdr:row>
      <xdr:rowOff>38100</xdr:rowOff>
    </xdr:from>
    <xdr:to>
      <xdr:col>1</xdr:col>
      <xdr:colOff>1435246</xdr:colOff>
      <xdr:row>4</xdr:row>
      <xdr:rowOff>242536</xdr:rowOff>
    </xdr:to>
    <xdr:pic>
      <xdr:nvPicPr>
        <xdr:cNvPr id="2" name="Picture 1">
          <a:extLst>
            <a:ext uri="{FF2B5EF4-FFF2-40B4-BE49-F238E27FC236}">
              <a16:creationId xmlns:a16="http://schemas.microsoft.com/office/drawing/2014/main" id="{97AC5A02-FE46-45F9-9374-98A9DBA7393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2950" y="4762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A81E123E-234E-4247-A00F-97124ABC1CE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2</xdr:col>
      <xdr:colOff>1266825</xdr:colOff>
      <xdr:row>2</xdr:row>
      <xdr:rowOff>190500</xdr:rowOff>
    </xdr:from>
    <xdr:to>
      <xdr:col>2</xdr:col>
      <xdr:colOff>2568721</xdr:colOff>
      <xdr:row>6</xdr:row>
      <xdr:rowOff>147286</xdr:rowOff>
    </xdr:to>
    <xdr:pic>
      <xdr:nvPicPr>
        <xdr:cNvPr id="2" name="Picture 1">
          <a:extLst>
            <a:ext uri="{FF2B5EF4-FFF2-40B4-BE49-F238E27FC236}">
              <a16:creationId xmlns:a16="http://schemas.microsoft.com/office/drawing/2014/main" id="{E75E2DB6-0DAC-4B10-9D2B-EDCC524D54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14575" y="9334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304800</xdr:colOff>
      <xdr:row>1</xdr:row>
      <xdr:rowOff>95250</xdr:rowOff>
    </xdr:from>
    <xdr:to>
      <xdr:col>1</xdr:col>
      <xdr:colOff>215796</xdr:colOff>
      <xdr:row>1</xdr:row>
      <xdr:rowOff>448176</xdr:rowOff>
    </xdr:to>
    <xdr:pic>
      <xdr:nvPicPr>
        <xdr:cNvPr id="3" name="Picture 2">
          <a:hlinkClick xmlns:r="http://schemas.openxmlformats.org/officeDocument/2006/relationships" r:id="rId2"/>
          <a:extLst>
            <a:ext uri="{FF2B5EF4-FFF2-40B4-BE49-F238E27FC236}">
              <a16:creationId xmlns:a16="http://schemas.microsoft.com/office/drawing/2014/main" id="{25256E96-17A3-4A61-A221-AA203B052B1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4800"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2</xdr:col>
      <xdr:colOff>1333500</xdr:colOff>
      <xdr:row>2</xdr:row>
      <xdr:rowOff>33618</xdr:rowOff>
    </xdr:from>
    <xdr:to>
      <xdr:col>2</xdr:col>
      <xdr:colOff>2635396</xdr:colOff>
      <xdr:row>4</xdr:row>
      <xdr:rowOff>379248</xdr:rowOff>
    </xdr:to>
    <xdr:pic>
      <xdr:nvPicPr>
        <xdr:cNvPr id="2" name="Picture 1">
          <a:extLst>
            <a:ext uri="{FF2B5EF4-FFF2-40B4-BE49-F238E27FC236}">
              <a16:creationId xmlns:a16="http://schemas.microsoft.com/office/drawing/2014/main" id="{60A6A48B-07EF-4EF3-9C0B-14BA588D60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27294" y="493059"/>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571500</xdr:colOff>
      <xdr:row>1</xdr:row>
      <xdr:rowOff>44824</xdr:rowOff>
    </xdr:from>
    <xdr:to>
      <xdr:col>0</xdr:col>
      <xdr:colOff>1101621</xdr:colOff>
      <xdr:row>2</xdr:row>
      <xdr:rowOff>128809</xdr:rowOff>
    </xdr:to>
    <xdr:pic>
      <xdr:nvPicPr>
        <xdr:cNvPr id="3" name="Picture 2">
          <a:hlinkClick xmlns:r="http://schemas.openxmlformats.org/officeDocument/2006/relationships" r:id="rId2"/>
          <a:extLst>
            <a:ext uri="{FF2B5EF4-FFF2-40B4-BE49-F238E27FC236}">
              <a16:creationId xmlns:a16="http://schemas.microsoft.com/office/drawing/2014/main" id="{B4FC08A8-FCF7-4376-9CDA-86D243D7D9B8}"/>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0" y="235324"/>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2</xdr:col>
      <xdr:colOff>583405</xdr:colOff>
      <xdr:row>1</xdr:row>
      <xdr:rowOff>238125</xdr:rowOff>
    </xdr:from>
    <xdr:to>
      <xdr:col>2</xdr:col>
      <xdr:colOff>1885301</xdr:colOff>
      <xdr:row>4</xdr:row>
      <xdr:rowOff>166336</xdr:rowOff>
    </xdr:to>
    <xdr:pic>
      <xdr:nvPicPr>
        <xdr:cNvPr id="2" name="Picture 1">
          <a:extLst>
            <a:ext uri="{FF2B5EF4-FFF2-40B4-BE49-F238E27FC236}">
              <a16:creationId xmlns:a16="http://schemas.microsoft.com/office/drawing/2014/main" id="{2E7FFF46-D0E0-4191-BFE2-2EFA5918556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88218" y="44053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130969</xdr:rowOff>
    </xdr:from>
    <xdr:to>
      <xdr:col>2</xdr:col>
      <xdr:colOff>125308</xdr:colOff>
      <xdr:row>2</xdr:row>
      <xdr:rowOff>19551</xdr:rowOff>
    </xdr:to>
    <xdr:pic>
      <xdr:nvPicPr>
        <xdr:cNvPr id="3" name="Picture 2">
          <a:hlinkClick xmlns:r="http://schemas.openxmlformats.org/officeDocument/2006/relationships" r:id="rId2"/>
          <a:extLst>
            <a:ext uri="{FF2B5EF4-FFF2-40B4-BE49-F238E27FC236}">
              <a16:creationId xmlns:a16="http://schemas.microsoft.com/office/drawing/2014/main" id="{1D737562-75B4-4FD1-8503-47BF8DBCA29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30969"/>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2</xdr:col>
      <xdr:colOff>1457325</xdr:colOff>
      <xdr:row>4</xdr:row>
      <xdr:rowOff>123825</xdr:rowOff>
    </xdr:from>
    <xdr:to>
      <xdr:col>2</xdr:col>
      <xdr:colOff>2759221</xdr:colOff>
      <xdr:row>5</xdr:row>
      <xdr:rowOff>661636</xdr:rowOff>
    </xdr:to>
    <xdr:pic>
      <xdr:nvPicPr>
        <xdr:cNvPr id="2" name="Picture 1">
          <a:extLst>
            <a:ext uri="{FF2B5EF4-FFF2-40B4-BE49-F238E27FC236}">
              <a16:creationId xmlns:a16="http://schemas.microsoft.com/office/drawing/2014/main" id="{1467931F-B69B-4297-A715-D8033ACBBF2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76525" y="12382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142875</xdr:rowOff>
    </xdr:from>
    <xdr:to>
      <xdr:col>0</xdr:col>
      <xdr:colOff>530121</xdr:colOff>
      <xdr:row>1</xdr:row>
      <xdr:rowOff>495801</xdr:rowOff>
    </xdr:to>
    <xdr:pic>
      <xdr:nvPicPr>
        <xdr:cNvPr id="3" name="Picture 2">
          <a:hlinkClick xmlns:r="http://schemas.openxmlformats.org/officeDocument/2006/relationships" r:id="rId2"/>
          <a:extLst>
            <a:ext uri="{FF2B5EF4-FFF2-40B4-BE49-F238E27FC236}">
              <a16:creationId xmlns:a16="http://schemas.microsoft.com/office/drawing/2014/main" id="{D66FE9DD-CEC1-4B5E-BA2A-0CE37F90419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3429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390525</xdr:colOff>
      <xdr:row>3</xdr:row>
      <xdr:rowOff>38100</xdr:rowOff>
    </xdr:from>
    <xdr:to>
      <xdr:col>2</xdr:col>
      <xdr:colOff>987571</xdr:colOff>
      <xdr:row>6</xdr:row>
      <xdr:rowOff>175861</xdr:rowOff>
    </xdr:to>
    <xdr:pic>
      <xdr:nvPicPr>
        <xdr:cNvPr id="2" name="Picture 1">
          <a:extLst>
            <a:ext uri="{FF2B5EF4-FFF2-40B4-BE49-F238E27FC236}">
              <a16:creationId xmlns:a16="http://schemas.microsoft.com/office/drawing/2014/main" id="{26057BB6-2B73-4408-A413-39733D4DBF3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7725" y="8382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72921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4CFEBABA-6430-4E60-ACE7-E46E3047B65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2</xdr:col>
      <xdr:colOff>529166</xdr:colOff>
      <xdr:row>5</xdr:row>
      <xdr:rowOff>42334</xdr:rowOff>
    </xdr:from>
    <xdr:to>
      <xdr:col>2</xdr:col>
      <xdr:colOff>1831062</xdr:colOff>
      <xdr:row>7</xdr:row>
      <xdr:rowOff>293337</xdr:rowOff>
    </xdr:to>
    <xdr:pic>
      <xdr:nvPicPr>
        <xdr:cNvPr id="2" name="Picture 1">
          <a:extLst>
            <a:ext uri="{FF2B5EF4-FFF2-40B4-BE49-F238E27FC236}">
              <a16:creationId xmlns:a16="http://schemas.microsoft.com/office/drawing/2014/main" id="{6099BC0D-FA3E-418D-AF6D-08CBA121C34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56833" y="1513417"/>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148166</xdr:rowOff>
    </xdr:from>
    <xdr:to>
      <xdr:col>0</xdr:col>
      <xdr:colOff>530121</xdr:colOff>
      <xdr:row>1</xdr:row>
      <xdr:rowOff>501092</xdr:rowOff>
    </xdr:to>
    <xdr:pic>
      <xdr:nvPicPr>
        <xdr:cNvPr id="3" name="Picture 2">
          <a:hlinkClick xmlns:r="http://schemas.openxmlformats.org/officeDocument/2006/relationships" r:id="rId2"/>
          <a:extLst>
            <a:ext uri="{FF2B5EF4-FFF2-40B4-BE49-F238E27FC236}">
              <a16:creationId xmlns:a16="http://schemas.microsoft.com/office/drawing/2014/main" id="{70778C18-F53A-4027-9CA6-3B45CC4F47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349249"/>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2</xdr:col>
      <xdr:colOff>85725</xdr:colOff>
      <xdr:row>2</xdr:row>
      <xdr:rowOff>0</xdr:rowOff>
    </xdr:from>
    <xdr:to>
      <xdr:col>2</xdr:col>
      <xdr:colOff>1387621</xdr:colOff>
      <xdr:row>5</xdr:row>
      <xdr:rowOff>32986</xdr:rowOff>
    </xdr:to>
    <xdr:pic>
      <xdr:nvPicPr>
        <xdr:cNvPr id="2" name="Picture 1">
          <a:extLst>
            <a:ext uri="{FF2B5EF4-FFF2-40B4-BE49-F238E27FC236}">
              <a16:creationId xmlns:a16="http://schemas.microsoft.com/office/drawing/2014/main" id="{BB46B0EB-5271-41DF-A040-D8620F3F45D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4425" y="4381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47EB778D-3FC4-409D-822E-42677A65206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2</xdr:col>
      <xdr:colOff>104775</xdr:colOff>
      <xdr:row>1</xdr:row>
      <xdr:rowOff>219075</xdr:rowOff>
    </xdr:from>
    <xdr:to>
      <xdr:col>2</xdr:col>
      <xdr:colOff>1406671</xdr:colOff>
      <xdr:row>5</xdr:row>
      <xdr:rowOff>147286</xdr:rowOff>
    </xdr:to>
    <xdr:pic>
      <xdr:nvPicPr>
        <xdr:cNvPr id="2" name="Picture 1">
          <a:extLst>
            <a:ext uri="{FF2B5EF4-FFF2-40B4-BE49-F238E27FC236}">
              <a16:creationId xmlns:a16="http://schemas.microsoft.com/office/drawing/2014/main" id="{BEEEAC31-4708-4A27-A96A-D952577951A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4191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285750</xdr:colOff>
      <xdr:row>0</xdr:row>
      <xdr:rowOff>152400</xdr:rowOff>
    </xdr:from>
    <xdr:to>
      <xdr:col>0</xdr:col>
      <xdr:colOff>815871</xdr:colOff>
      <xdr:row>2</xdr:row>
      <xdr:rowOff>67176</xdr:rowOff>
    </xdr:to>
    <xdr:pic>
      <xdr:nvPicPr>
        <xdr:cNvPr id="3" name="Picture 2">
          <a:hlinkClick xmlns:r="http://schemas.openxmlformats.org/officeDocument/2006/relationships" r:id="rId2"/>
          <a:extLst>
            <a:ext uri="{FF2B5EF4-FFF2-40B4-BE49-F238E27FC236}">
              <a16:creationId xmlns:a16="http://schemas.microsoft.com/office/drawing/2014/main" id="{5942833C-D32C-4249-87DC-E3B9CE047F9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0"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38754</xdr:colOff>
      <xdr:row>3</xdr:row>
      <xdr:rowOff>102577</xdr:rowOff>
    </xdr:from>
    <xdr:to>
      <xdr:col>2</xdr:col>
      <xdr:colOff>473953</xdr:colOff>
      <xdr:row>6</xdr:row>
      <xdr:rowOff>34452</xdr:rowOff>
    </xdr:to>
    <xdr:pic>
      <xdr:nvPicPr>
        <xdr:cNvPr id="2" name="Picture 1">
          <a:extLst>
            <a:ext uri="{FF2B5EF4-FFF2-40B4-BE49-F238E27FC236}">
              <a16:creationId xmlns:a16="http://schemas.microsoft.com/office/drawing/2014/main" id="{CE1A3D06-1350-41A2-A66F-5A3115CA141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6889" y="688731"/>
          <a:ext cx="1043333" cy="5912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87923</xdr:colOff>
      <xdr:row>0</xdr:row>
      <xdr:rowOff>183173</xdr:rowOff>
    </xdr:from>
    <xdr:to>
      <xdr:col>1</xdr:col>
      <xdr:colOff>9909</xdr:colOff>
      <xdr:row>2</xdr:row>
      <xdr:rowOff>140445</xdr:rowOff>
    </xdr:to>
    <xdr:pic>
      <xdr:nvPicPr>
        <xdr:cNvPr id="3" name="Picture 2">
          <a:hlinkClick xmlns:r="http://schemas.openxmlformats.org/officeDocument/2006/relationships" r:id="rId2"/>
          <a:extLst>
            <a:ext uri="{FF2B5EF4-FFF2-40B4-BE49-F238E27FC236}">
              <a16:creationId xmlns:a16="http://schemas.microsoft.com/office/drawing/2014/main" id="{219E0176-177A-4A4A-A9BA-860BB7F6CDA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7923" y="183173"/>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42333</xdr:colOff>
      <xdr:row>2</xdr:row>
      <xdr:rowOff>74084</xdr:rowOff>
    </xdr:from>
    <xdr:to>
      <xdr:col>0</xdr:col>
      <xdr:colOff>572454</xdr:colOff>
      <xdr:row>4</xdr:row>
      <xdr:rowOff>66444</xdr:rowOff>
    </xdr:to>
    <xdr:pic>
      <xdr:nvPicPr>
        <xdr:cNvPr id="2" name="Picture 1">
          <a:hlinkClick xmlns:r="http://schemas.openxmlformats.org/officeDocument/2006/relationships" r:id="rId1"/>
          <a:extLst>
            <a:ext uri="{FF2B5EF4-FFF2-40B4-BE49-F238E27FC236}">
              <a16:creationId xmlns:a16="http://schemas.microsoft.com/office/drawing/2014/main" id="{582089E4-EB24-4879-AEE0-E310B2DDDF4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2333" y="455084"/>
          <a:ext cx="530121" cy="3543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813</xdr:colOff>
      <xdr:row>1</xdr:row>
      <xdr:rowOff>143280</xdr:rowOff>
    </xdr:from>
    <xdr:to>
      <xdr:col>2</xdr:col>
      <xdr:colOff>533788</xdr:colOff>
      <xdr:row>5</xdr:row>
      <xdr:rowOff>154529</xdr:rowOff>
    </xdr:to>
    <xdr:pic>
      <xdr:nvPicPr>
        <xdr:cNvPr id="3" name="Picture 2">
          <a:extLst>
            <a:ext uri="{FF2B5EF4-FFF2-40B4-BE49-F238E27FC236}">
              <a16:creationId xmlns:a16="http://schemas.microsoft.com/office/drawing/2014/main" id="{74C2DB4C-EAC3-4D0A-BEA6-63D7CE111AE1}"/>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0413" y="333780"/>
          <a:ext cx="1304500" cy="744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0</xdr:col>
      <xdr:colOff>42333</xdr:colOff>
      <xdr:row>2</xdr:row>
      <xdr:rowOff>148166</xdr:rowOff>
    </xdr:from>
    <xdr:to>
      <xdr:col>0</xdr:col>
      <xdr:colOff>572454</xdr:colOff>
      <xdr:row>4</xdr:row>
      <xdr:rowOff>140526</xdr:rowOff>
    </xdr:to>
    <xdr:pic>
      <xdr:nvPicPr>
        <xdr:cNvPr id="2" name="Picture 1">
          <a:hlinkClick xmlns:r="http://schemas.openxmlformats.org/officeDocument/2006/relationships" r:id="rId1"/>
          <a:extLst>
            <a:ext uri="{FF2B5EF4-FFF2-40B4-BE49-F238E27FC236}">
              <a16:creationId xmlns:a16="http://schemas.microsoft.com/office/drawing/2014/main" id="{271D7517-8803-4E62-9645-3E908B3AA89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2333" y="529166"/>
          <a:ext cx="530121" cy="3543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153864</xdr:rowOff>
    </xdr:from>
    <xdr:to>
      <xdr:col>1</xdr:col>
      <xdr:colOff>1327539</xdr:colOff>
      <xdr:row>5</xdr:row>
      <xdr:rowOff>165113</xdr:rowOff>
    </xdr:to>
    <xdr:pic>
      <xdr:nvPicPr>
        <xdr:cNvPr id="3" name="Picture 2">
          <a:extLst>
            <a:ext uri="{FF2B5EF4-FFF2-40B4-BE49-F238E27FC236}">
              <a16:creationId xmlns:a16="http://schemas.microsoft.com/office/drawing/2014/main" id="{15955F75-24B5-4AE8-B9A2-5C6147E902B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1580" y="344364"/>
          <a:ext cx="1305559" cy="744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0</xdr:col>
      <xdr:colOff>0</xdr:colOff>
      <xdr:row>5</xdr:row>
      <xdr:rowOff>84667</xdr:rowOff>
    </xdr:from>
    <xdr:to>
      <xdr:col>1</xdr:col>
      <xdr:colOff>75038</xdr:colOff>
      <xdr:row>5</xdr:row>
      <xdr:rowOff>436860</xdr:rowOff>
    </xdr:to>
    <xdr:pic>
      <xdr:nvPicPr>
        <xdr:cNvPr id="2" name="Picture 1">
          <a:hlinkClick xmlns:r="http://schemas.openxmlformats.org/officeDocument/2006/relationships" r:id="rId1"/>
          <a:extLst>
            <a:ext uri="{FF2B5EF4-FFF2-40B4-BE49-F238E27FC236}">
              <a16:creationId xmlns:a16="http://schemas.microsoft.com/office/drawing/2014/main" id="{BAC8DF06-D7AE-4C5E-8781-268A39612E9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989542"/>
          <a:ext cx="532238"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254812</xdr:colOff>
      <xdr:row>1</xdr:row>
      <xdr:rowOff>143280</xdr:rowOff>
    </xdr:from>
    <xdr:to>
      <xdr:col>1</xdr:col>
      <xdr:colOff>1560371</xdr:colOff>
      <xdr:row>5</xdr:row>
      <xdr:rowOff>175696</xdr:rowOff>
    </xdr:to>
    <xdr:pic>
      <xdr:nvPicPr>
        <xdr:cNvPr id="3" name="Picture 2">
          <a:extLst>
            <a:ext uri="{FF2B5EF4-FFF2-40B4-BE49-F238E27FC236}">
              <a16:creationId xmlns:a16="http://schemas.microsoft.com/office/drawing/2014/main" id="{38E11FB3-E643-4EF3-91FD-B332E74421D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12012" y="333780"/>
          <a:ext cx="1305559" cy="7467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552450</xdr:colOff>
      <xdr:row>6</xdr:row>
      <xdr:rowOff>66675</xdr:rowOff>
    </xdr:from>
    <xdr:to>
      <xdr:col>2</xdr:col>
      <xdr:colOff>1854346</xdr:colOff>
      <xdr:row>6</xdr:row>
      <xdr:rowOff>804511</xdr:rowOff>
    </xdr:to>
    <xdr:pic>
      <xdr:nvPicPr>
        <xdr:cNvPr id="2" name="Picture 1">
          <a:extLst>
            <a:ext uri="{FF2B5EF4-FFF2-40B4-BE49-F238E27FC236}">
              <a16:creationId xmlns:a16="http://schemas.microsoft.com/office/drawing/2014/main" id="{E39B1EED-FE00-47B2-9BFF-08BA51908CD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71650" y="12192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133350</xdr:rowOff>
    </xdr:from>
    <xdr:to>
      <xdr:col>0</xdr:col>
      <xdr:colOff>530121</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6DC7ED86-94C9-47E8-B210-8B1BA4F337A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333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42334</xdr:colOff>
      <xdr:row>3</xdr:row>
      <xdr:rowOff>105833</xdr:rowOff>
    </xdr:from>
    <xdr:to>
      <xdr:col>0</xdr:col>
      <xdr:colOff>572455</xdr:colOff>
      <xdr:row>5</xdr:row>
      <xdr:rowOff>98193</xdr:rowOff>
    </xdr:to>
    <xdr:pic>
      <xdr:nvPicPr>
        <xdr:cNvPr id="2" name="Picture 1">
          <a:hlinkClick xmlns:r="http://schemas.openxmlformats.org/officeDocument/2006/relationships" r:id="rId1"/>
          <a:extLst>
            <a:ext uri="{FF2B5EF4-FFF2-40B4-BE49-F238E27FC236}">
              <a16:creationId xmlns:a16="http://schemas.microsoft.com/office/drawing/2014/main" id="{08F878B1-F8B7-4ED9-AD20-A7475238CF2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2334" y="667808"/>
          <a:ext cx="530121" cy="3543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1027391</xdr:colOff>
      <xdr:row>1</xdr:row>
      <xdr:rowOff>79782</xdr:rowOff>
    </xdr:from>
    <xdr:to>
      <xdr:col>2</xdr:col>
      <xdr:colOff>2332950</xdr:colOff>
      <xdr:row>5</xdr:row>
      <xdr:rowOff>91031</xdr:rowOff>
    </xdr:to>
    <xdr:pic>
      <xdr:nvPicPr>
        <xdr:cNvPr id="3" name="Picture 2">
          <a:extLst>
            <a:ext uri="{FF2B5EF4-FFF2-40B4-BE49-F238E27FC236}">
              <a16:creationId xmlns:a16="http://schemas.microsoft.com/office/drawing/2014/main" id="{A48FDA08-2F34-469F-8869-8A1AD45378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9916" y="270282"/>
          <a:ext cx="1305559" cy="744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0AD42D0C-BB11-41A3-B39C-F0D9E52567D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159563</xdr:colOff>
      <xdr:row>2</xdr:row>
      <xdr:rowOff>90365</xdr:rowOff>
    </xdr:from>
    <xdr:to>
      <xdr:col>2</xdr:col>
      <xdr:colOff>967705</xdr:colOff>
      <xdr:row>5</xdr:row>
      <xdr:rowOff>281531</xdr:rowOff>
    </xdr:to>
    <xdr:pic>
      <xdr:nvPicPr>
        <xdr:cNvPr id="3" name="Picture 2">
          <a:extLst>
            <a:ext uri="{FF2B5EF4-FFF2-40B4-BE49-F238E27FC236}">
              <a16:creationId xmlns:a16="http://schemas.microsoft.com/office/drawing/2014/main" id="{F9D9C70B-B676-4D3C-BCD5-1F0FB6615B9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69163" y="471365"/>
          <a:ext cx="1303442" cy="743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2</xdr:col>
      <xdr:colOff>408214</xdr:colOff>
      <xdr:row>5</xdr:row>
      <xdr:rowOff>149678</xdr:rowOff>
    </xdr:from>
    <xdr:to>
      <xdr:col>2</xdr:col>
      <xdr:colOff>1710110</xdr:colOff>
      <xdr:row>7</xdr:row>
      <xdr:rowOff>288800</xdr:rowOff>
    </xdr:to>
    <xdr:pic>
      <xdr:nvPicPr>
        <xdr:cNvPr id="2" name="Picture 1">
          <a:extLst>
            <a:ext uri="{FF2B5EF4-FFF2-40B4-BE49-F238E27FC236}">
              <a16:creationId xmlns:a16="http://schemas.microsoft.com/office/drawing/2014/main" id="{54CE9644-AC27-45D5-AEB0-A55DF37A2D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32857" y="1646464"/>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449036</xdr:colOff>
      <xdr:row>3</xdr:row>
      <xdr:rowOff>13607</xdr:rowOff>
    </xdr:from>
    <xdr:to>
      <xdr:col>1</xdr:col>
      <xdr:colOff>366836</xdr:colOff>
      <xdr:row>4</xdr:row>
      <xdr:rowOff>67175</xdr:rowOff>
    </xdr:to>
    <xdr:pic>
      <xdr:nvPicPr>
        <xdr:cNvPr id="3" name="Picture 2">
          <a:hlinkClick xmlns:r="http://schemas.openxmlformats.org/officeDocument/2006/relationships" r:id="rId2"/>
          <a:extLst>
            <a:ext uri="{FF2B5EF4-FFF2-40B4-BE49-F238E27FC236}">
              <a16:creationId xmlns:a16="http://schemas.microsoft.com/office/drawing/2014/main" id="{91BE2EFD-2DFE-43B5-B7B8-7EB8824522C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49036" y="91167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2</xdr:col>
      <xdr:colOff>544286</xdr:colOff>
      <xdr:row>5</xdr:row>
      <xdr:rowOff>68035</xdr:rowOff>
    </xdr:from>
    <xdr:to>
      <xdr:col>2</xdr:col>
      <xdr:colOff>1846182</xdr:colOff>
      <xdr:row>6</xdr:row>
      <xdr:rowOff>615371</xdr:rowOff>
    </xdr:to>
    <xdr:pic>
      <xdr:nvPicPr>
        <xdr:cNvPr id="2" name="Picture 1">
          <a:extLst>
            <a:ext uri="{FF2B5EF4-FFF2-40B4-BE49-F238E27FC236}">
              <a16:creationId xmlns:a16="http://schemas.microsoft.com/office/drawing/2014/main" id="{C6595639-638E-48E1-8E0B-C1F1CA393D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12572" y="1142999"/>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68036</xdr:colOff>
      <xdr:row>2</xdr:row>
      <xdr:rowOff>136071</xdr:rowOff>
    </xdr:from>
    <xdr:to>
      <xdr:col>1</xdr:col>
      <xdr:colOff>598157</xdr:colOff>
      <xdr:row>4</xdr:row>
      <xdr:rowOff>39961</xdr:rowOff>
    </xdr:to>
    <xdr:pic>
      <xdr:nvPicPr>
        <xdr:cNvPr id="3" name="Picture 2">
          <a:hlinkClick xmlns:r="http://schemas.openxmlformats.org/officeDocument/2006/relationships" r:id="rId2"/>
          <a:extLst>
            <a:ext uri="{FF2B5EF4-FFF2-40B4-BE49-F238E27FC236}">
              <a16:creationId xmlns:a16="http://schemas.microsoft.com/office/drawing/2014/main" id="{590A5FFA-F1EC-4611-953C-23AF554ABE5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415143" y="517071"/>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2</xdr:col>
      <xdr:colOff>634999</xdr:colOff>
      <xdr:row>4</xdr:row>
      <xdr:rowOff>158750</xdr:rowOff>
    </xdr:from>
    <xdr:to>
      <xdr:col>2</xdr:col>
      <xdr:colOff>1936895</xdr:colOff>
      <xdr:row>6</xdr:row>
      <xdr:rowOff>462669</xdr:rowOff>
    </xdr:to>
    <xdr:pic>
      <xdr:nvPicPr>
        <xdr:cNvPr id="2" name="Picture 1">
          <a:extLst>
            <a:ext uri="{FF2B5EF4-FFF2-40B4-BE49-F238E27FC236}">
              <a16:creationId xmlns:a16="http://schemas.microsoft.com/office/drawing/2014/main" id="{328935C6-3ED0-4A7D-9B9F-90693B79E85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2666" y="963083"/>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465666</xdr:colOff>
      <xdr:row>2</xdr:row>
      <xdr:rowOff>179916</xdr:rowOff>
    </xdr:from>
    <xdr:to>
      <xdr:col>1</xdr:col>
      <xdr:colOff>381954</xdr:colOff>
      <xdr:row>4</xdr:row>
      <xdr:rowOff>109509</xdr:rowOff>
    </xdr:to>
    <xdr:pic>
      <xdr:nvPicPr>
        <xdr:cNvPr id="3" name="Picture 2">
          <a:hlinkClick xmlns:r="http://schemas.openxmlformats.org/officeDocument/2006/relationships" r:id="rId2"/>
          <a:extLst>
            <a:ext uri="{FF2B5EF4-FFF2-40B4-BE49-F238E27FC236}">
              <a16:creationId xmlns:a16="http://schemas.microsoft.com/office/drawing/2014/main" id="{27F75884-9CD5-4152-BD06-0075FEFBD55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65666" y="560916"/>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561975</xdr:colOff>
      <xdr:row>2</xdr:row>
      <xdr:rowOff>85725</xdr:rowOff>
    </xdr:from>
    <xdr:to>
      <xdr:col>2</xdr:col>
      <xdr:colOff>644671</xdr:colOff>
      <xdr:row>6</xdr:row>
      <xdr:rowOff>118711</xdr:rowOff>
    </xdr:to>
    <xdr:pic>
      <xdr:nvPicPr>
        <xdr:cNvPr id="2" name="Picture 1">
          <a:extLst>
            <a:ext uri="{FF2B5EF4-FFF2-40B4-BE49-F238E27FC236}">
              <a16:creationId xmlns:a16="http://schemas.microsoft.com/office/drawing/2014/main" id="{D2257A0A-952C-4CC3-9F2E-4C569607C0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4953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FFDC9A5E-880E-4FFA-BB9D-460C2E669FC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314325</xdr:colOff>
      <xdr:row>1</xdr:row>
      <xdr:rowOff>238125</xdr:rowOff>
    </xdr:from>
    <xdr:to>
      <xdr:col>1</xdr:col>
      <xdr:colOff>1616221</xdr:colOff>
      <xdr:row>5</xdr:row>
      <xdr:rowOff>156811</xdr:rowOff>
    </xdr:to>
    <xdr:pic>
      <xdr:nvPicPr>
        <xdr:cNvPr id="2" name="Picture 1">
          <a:extLst>
            <a:ext uri="{FF2B5EF4-FFF2-40B4-BE49-F238E27FC236}">
              <a16:creationId xmlns:a16="http://schemas.microsoft.com/office/drawing/2014/main" id="{14A18AB9-4B5F-47CF-A6AC-2E5D752D168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3925" y="4381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0</xdr:row>
      <xdr:rowOff>152400</xdr:rowOff>
    </xdr:from>
    <xdr:to>
      <xdr:col>0</xdr:col>
      <xdr:colOff>577746</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E43E56AE-A4C0-44DB-8D47-16111D5F450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2274093</xdr:colOff>
      <xdr:row>3</xdr:row>
      <xdr:rowOff>47624</xdr:rowOff>
    </xdr:from>
    <xdr:to>
      <xdr:col>2</xdr:col>
      <xdr:colOff>3575989</xdr:colOff>
      <xdr:row>4</xdr:row>
      <xdr:rowOff>594960</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12406" y="9763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1543050</xdr:colOff>
      <xdr:row>7</xdr:row>
      <xdr:rowOff>57150</xdr:rowOff>
    </xdr:from>
    <xdr:to>
      <xdr:col>2</xdr:col>
      <xdr:colOff>2844946</xdr:colOff>
      <xdr:row>9</xdr:row>
      <xdr:rowOff>61561</xdr:rowOff>
    </xdr:to>
    <xdr:pic>
      <xdr:nvPicPr>
        <xdr:cNvPr id="2" name="Picture 1">
          <a:extLst>
            <a:ext uri="{FF2B5EF4-FFF2-40B4-BE49-F238E27FC236}">
              <a16:creationId xmlns:a16="http://schemas.microsoft.com/office/drawing/2014/main" id="{5CEE524A-9F25-402D-9B4A-4C191156C48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43200" y="1952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200025</xdr:rowOff>
    </xdr:from>
    <xdr:to>
      <xdr:col>0</xdr:col>
      <xdr:colOff>530121</xdr:colOff>
      <xdr:row>2</xdr:row>
      <xdr:rowOff>29076</xdr:rowOff>
    </xdr:to>
    <xdr:pic>
      <xdr:nvPicPr>
        <xdr:cNvPr id="3" name="Picture 2">
          <a:hlinkClick xmlns:r="http://schemas.openxmlformats.org/officeDocument/2006/relationships" r:id="rId2"/>
          <a:extLst>
            <a:ext uri="{FF2B5EF4-FFF2-40B4-BE49-F238E27FC236}">
              <a16:creationId xmlns:a16="http://schemas.microsoft.com/office/drawing/2014/main" id="{A65E5E81-A316-4180-B0DB-D2A2CFDF0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4095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B4FC687F-42B1-4069-BC08-55B5221F4B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C92F7617-C18C-48C7-A1DD-438EAEF2F43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E505A-5D3B-4656-9DB1-FF95F448802F}">
  <sheetPr>
    <pageSetUpPr fitToPage="1"/>
  </sheetPr>
  <dimension ref="B1:L74"/>
  <sheetViews>
    <sheetView showGridLines="0" tabSelected="1" zoomScaleNormal="100" workbookViewId="0"/>
  </sheetViews>
  <sheetFormatPr defaultRowHeight="12.75" x14ac:dyDescent="0.2"/>
  <cols>
    <col min="1" max="1" width="5.7109375" style="662" customWidth="1"/>
    <col min="2" max="2" width="18.140625" style="662" customWidth="1"/>
    <col min="3" max="3" width="102.7109375" style="662" customWidth="1"/>
    <col min="4" max="16384" width="9.140625" style="662"/>
  </cols>
  <sheetData>
    <row r="1" spans="2:12" ht="39.950000000000003" customHeight="1" x14ac:dyDescent="0.2"/>
    <row r="2" spans="2:12" ht="22.5" customHeight="1" thickBot="1" x14ac:dyDescent="0.25">
      <c r="C2" s="731">
        <v>45291</v>
      </c>
    </row>
    <row r="3" spans="2:12" ht="39.950000000000003" customHeight="1" thickTop="1" thickBot="1" x14ac:dyDescent="0.25">
      <c r="B3" s="876" t="s">
        <v>964</v>
      </c>
      <c r="C3" s="876"/>
    </row>
    <row r="4" spans="2:12" ht="19.5" customHeight="1" thickTop="1" x14ac:dyDescent="0.2">
      <c r="B4" s="663" t="s">
        <v>919</v>
      </c>
      <c r="C4"/>
    </row>
    <row r="5" spans="2:12" ht="19.5" customHeight="1" x14ac:dyDescent="0.2">
      <c r="B5" s="664" t="s">
        <v>879</v>
      </c>
      <c r="C5" s="665" t="s">
        <v>918</v>
      </c>
    </row>
    <row r="6" spans="2:12" ht="19.5" customHeight="1" x14ac:dyDescent="0.2">
      <c r="B6" s="664" t="s">
        <v>880</v>
      </c>
      <c r="C6" s="666" t="s">
        <v>917</v>
      </c>
    </row>
    <row r="7" spans="2:12" ht="27" customHeight="1" x14ac:dyDescent="0.2">
      <c r="B7" s="664"/>
      <c r="C7" s="665"/>
      <c r="L7"/>
    </row>
    <row r="8" spans="2:12" ht="18.75" customHeight="1" x14ac:dyDescent="0.2">
      <c r="B8" s="664" t="s">
        <v>958</v>
      </c>
      <c r="C8" s="665"/>
    </row>
    <row r="9" spans="2:12" ht="27.75" customHeight="1" x14ac:dyDescent="0.2">
      <c r="B9" s="664" t="s">
        <v>881</v>
      </c>
      <c r="C9" s="666" t="s">
        <v>920</v>
      </c>
    </row>
    <row r="10" spans="2:12" ht="18.75" customHeight="1" x14ac:dyDescent="0.2">
      <c r="B10" s="664" t="s">
        <v>882</v>
      </c>
      <c r="C10" s="665" t="s">
        <v>1129</v>
      </c>
    </row>
    <row r="11" spans="2:12" ht="18.75" customHeight="1" x14ac:dyDescent="0.2">
      <c r="B11" s="664" t="s">
        <v>883</v>
      </c>
      <c r="C11" s="665" t="s">
        <v>1130</v>
      </c>
    </row>
    <row r="12" spans="2:12" ht="27" customHeight="1" x14ac:dyDescent="0.2">
      <c r="B12" s="664"/>
      <c r="C12" s="665"/>
    </row>
    <row r="13" spans="2:12" ht="18.75" customHeight="1" x14ac:dyDescent="0.2">
      <c r="B13" s="664" t="s">
        <v>922</v>
      </c>
      <c r="C13" s="665"/>
    </row>
    <row r="14" spans="2:12" ht="18.75" customHeight="1" x14ac:dyDescent="0.2">
      <c r="B14" s="668" t="s">
        <v>884</v>
      </c>
      <c r="C14" s="666" t="s">
        <v>921</v>
      </c>
    </row>
    <row r="15" spans="2:12" ht="18.75" customHeight="1" x14ac:dyDescent="0.2">
      <c r="B15" s="668" t="s">
        <v>885</v>
      </c>
      <c r="C15" s="666" t="s">
        <v>923</v>
      </c>
    </row>
    <row r="16" spans="2:12" ht="18.75" customHeight="1" x14ac:dyDescent="0.2">
      <c r="B16" s="664" t="s">
        <v>886</v>
      </c>
      <c r="C16" s="665" t="s">
        <v>1131</v>
      </c>
    </row>
    <row r="17" spans="2:3" ht="27" customHeight="1" x14ac:dyDescent="0.2">
      <c r="B17" s="664"/>
      <c r="C17" s="665"/>
    </row>
    <row r="18" spans="2:3" ht="18.75" customHeight="1" x14ac:dyDescent="0.2">
      <c r="B18" s="664" t="s">
        <v>959</v>
      </c>
      <c r="C18" s="665"/>
    </row>
    <row r="19" spans="2:3" ht="18.75" customHeight="1" x14ac:dyDescent="0.2">
      <c r="B19" s="664" t="s">
        <v>887</v>
      </c>
      <c r="C19" s="666" t="s">
        <v>924</v>
      </c>
    </row>
    <row r="20" spans="2:3" ht="18.75" customHeight="1" x14ac:dyDescent="0.2">
      <c r="B20" s="664" t="s">
        <v>888</v>
      </c>
      <c r="C20" s="666" t="s">
        <v>925</v>
      </c>
    </row>
    <row r="21" spans="2:3" ht="27" customHeight="1" x14ac:dyDescent="0.2">
      <c r="B21" s="664"/>
      <c r="C21" s="665"/>
    </row>
    <row r="22" spans="2:3" ht="18.75" customHeight="1" x14ac:dyDescent="0.2">
      <c r="B22" s="664" t="s">
        <v>929</v>
      </c>
      <c r="C22" s="665"/>
    </row>
    <row r="23" spans="2:3" ht="18.75" customHeight="1" x14ac:dyDescent="0.2">
      <c r="B23" s="664" t="s">
        <v>889</v>
      </c>
      <c r="C23" s="666" t="s">
        <v>926</v>
      </c>
    </row>
    <row r="24" spans="2:3" ht="18.75" customHeight="1" x14ac:dyDescent="0.2">
      <c r="B24" s="664" t="s">
        <v>890</v>
      </c>
      <c r="C24" s="666" t="s">
        <v>927</v>
      </c>
    </row>
    <row r="25" spans="2:3" ht="18.75" customHeight="1" x14ac:dyDescent="0.2">
      <c r="B25" s="664" t="s">
        <v>891</v>
      </c>
      <c r="C25" s="666" t="s">
        <v>928</v>
      </c>
    </row>
    <row r="26" spans="2:3" ht="27" customHeight="1" x14ac:dyDescent="0.2">
      <c r="B26" s="664"/>
      <c r="C26" s="665"/>
    </row>
    <row r="27" spans="2:3" ht="18.75" customHeight="1" x14ac:dyDescent="0.2">
      <c r="B27" s="664" t="s">
        <v>932</v>
      </c>
      <c r="C27" s="665"/>
    </row>
    <row r="28" spans="2:3" ht="18.75" customHeight="1" x14ac:dyDescent="0.2">
      <c r="B28" s="664" t="s">
        <v>892</v>
      </c>
      <c r="C28" s="666" t="s">
        <v>930</v>
      </c>
    </row>
    <row r="29" spans="2:3" ht="18.75" customHeight="1" x14ac:dyDescent="0.2">
      <c r="B29" s="664" t="s">
        <v>893</v>
      </c>
      <c r="C29" s="666" t="s">
        <v>931</v>
      </c>
    </row>
    <row r="30" spans="2:3" ht="27" customHeight="1" x14ac:dyDescent="0.2">
      <c r="B30" s="664"/>
      <c r="C30" s="665"/>
    </row>
    <row r="31" spans="2:3" ht="18.75" customHeight="1" x14ac:dyDescent="0.2">
      <c r="B31" s="668" t="s">
        <v>963</v>
      </c>
      <c r="C31" s="665"/>
    </row>
    <row r="32" spans="2:3" ht="18.75" customHeight="1" x14ac:dyDescent="0.2">
      <c r="B32" s="664" t="s">
        <v>894</v>
      </c>
      <c r="C32" s="666" t="s">
        <v>933</v>
      </c>
    </row>
    <row r="33" spans="2:3" ht="18.75" customHeight="1" x14ac:dyDescent="0.2">
      <c r="B33" s="664" t="s">
        <v>895</v>
      </c>
      <c r="C33" s="666" t="s">
        <v>934</v>
      </c>
    </row>
    <row r="34" spans="2:3" ht="18.75" customHeight="1" x14ac:dyDescent="0.2">
      <c r="B34" s="664" t="s">
        <v>896</v>
      </c>
      <c r="C34" s="666" t="s">
        <v>935</v>
      </c>
    </row>
    <row r="35" spans="2:3" ht="18.75" customHeight="1" x14ac:dyDescent="0.2">
      <c r="B35" s="664" t="s">
        <v>897</v>
      </c>
      <c r="C35" s="666" t="s">
        <v>936</v>
      </c>
    </row>
    <row r="36" spans="2:3" ht="18.75" customHeight="1" x14ac:dyDescent="0.2">
      <c r="B36" s="664" t="s">
        <v>898</v>
      </c>
      <c r="C36" s="666" t="s">
        <v>937</v>
      </c>
    </row>
    <row r="37" spans="2:3" ht="18.75" customHeight="1" x14ac:dyDescent="0.2">
      <c r="B37" s="664" t="s">
        <v>899</v>
      </c>
      <c r="C37" s="666" t="s">
        <v>938</v>
      </c>
    </row>
    <row r="38" spans="2:3" ht="18.75" customHeight="1" x14ac:dyDescent="0.2">
      <c r="B38" s="668" t="s">
        <v>900</v>
      </c>
      <c r="C38" s="666" t="s">
        <v>939</v>
      </c>
    </row>
    <row r="39" spans="2:3" ht="18.75" customHeight="1" x14ac:dyDescent="0.2">
      <c r="B39" s="664" t="s">
        <v>901</v>
      </c>
      <c r="C39" s="666" t="s">
        <v>940</v>
      </c>
    </row>
    <row r="40" spans="2:3" ht="18.75" customHeight="1" x14ac:dyDescent="0.2">
      <c r="B40" s="664" t="s">
        <v>902</v>
      </c>
      <c r="C40" s="666" t="s">
        <v>941</v>
      </c>
    </row>
    <row r="41" spans="2:3" ht="18.75" customHeight="1" x14ac:dyDescent="0.2">
      <c r="B41" s="664" t="s">
        <v>903</v>
      </c>
      <c r="C41" s="666" t="s">
        <v>942</v>
      </c>
    </row>
    <row r="42" spans="2:3" ht="18.75" customHeight="1" x14ac:dyDescent="0.2">
      <c r="B42" s="664" t="s">
        <v>904</v>
      </c>
      <c r="C42" s="666" t="s">
        <v>943</v>
      </c>
    </row>
    <row r="43" spans="2:3" ht="27" customHeight="1" x14ac:dyDescent="0.2">
      <c r="B43" s="664"/>
      <c r="C43" s="665"/>
    </row>
    <row r="44" spans="2:3" ht="22.5" customHeight="1" x14ac:dyDescent="0.2">
      <c r="B44" s="664" t="s">
        <v>960</v>
      </c>
      <c r="C44" s="665"/>
    </row>
    <row r="45" spans="2:3" ht="22.5" customHeight="1" x14ac:dyDescent="0.2">
      <c r="B45" s="664" t="s">
        <v>905</v>
      </c>
      <c r="C45" s="666" t="s">
        <v>944</v>
      </c>
    </row>
    <row r="46" spans="2:3" ht="22.5" customHeight="1" x14ac:dyDescent="0.2">
      <c r="B46" s="664"/>
      <c r="C46" s="665"/>
    </row>
    <row r="47" spans="2:3" ht="22.5" customHeight="1" x14ac:dyDescent="0.2">
      <c r="B47" s="664" t="s">
        <v>946</v>
      </c>
      <c r="C47" s="665"/>
    </row>
    <row r="48" spans="2:3" ht="22.5" customHeight="1" x14ac:dyDescent="0.2">
      <c r="B48" s="664" t="s">
        <v>906</v>
      </c>
      <c r="C48" s="666" t="s">
        <v>945</v>
      </c>
    </row>
    <row r="49" spans="2:3" ht="22.5" customHeight="1" x14ac:dyDescent="0.2">
      <c r="B49" s="664" t="s">
        <v>907</v>
      </c>
      <c r="C49" s="666" t="s">
        <v>947</v>
      </c>
    </row>
    <row r="50" spans="2:3" ht="22.5" customHeight="1" x14ac:dyDescent="0.2">
      <c r="B50" s="664"/>
      <c r="C50" s="665"/>
    </row>
    <row r="51" spans="2:3" ht="27" customHeight="1" x14ac:dyDescent="0.2">
      <c r="B51" s="664" t="s">
        <v>961</v>
      </c>
      <c r="C51" s="665"/>
    </row>
    <row r="52" spans="2:3" ht="27" customHeight="1" x14ac:dyDescent="0.2">
      <c r="B52" s="664" t="s">
        <v>908</v>
      </c>
      <c r="C52" s="666" t="s">
        <v>948</v>
      </c>
    </row>
    <row r="53" spans="2:3" ht="27" customHeight="1" x14ac:dyDescent="0.2">
      <c r="B53" s="664" t="s">
        <v>909</v>
      </c>
      <c r="C53" s="666" t="s">
        <v>949</v>
      </c>
    </row>
    <row r="54" spans="2:3" ht="27" customHeight="1" x14ac:dyDescent="0.2">
      <c r="B54" s="664" t="s">
        <v>910</v>
      </c>
      <c r="C54" s="666" t="s">
        <v>950</v>
      </c>
    </row>
    <row r="55" spans="2:3" ht="27" customHeight="1" x14ac:dyDescent="0.2">
      <c r="B55" s="664" t="s">
        <v>911</v>
      </c>
      <c r="C55" s="666" t="s">
        <v>951</v>
      </c>
    </row>
    <row r="56" spans="2:3" ht="27" customHeight="1" x14ac:dyDescent="0.2">
      <c r="B56" s="664"/>
      <c r="C56" s="665"/>
    </row>
    <row r="57" spans="2:3" ht="27" customHeight="1" x14ac:dyDescent="0.2">
      <c r="B57" s="667" t="s">
        <v>962</v>
      </c>
      <c r="C57" s="665"/>
    </row>
    <row r="58" spans="2:3" ht="27" customHeight="1" x14ac:dyDescent="0.2">
      <c r="B58" s="664" t="s">
        <v>912</v>
      </c>
      <c r="C58" s="666" t="s">
        <v>952</v>
      </c>
    </row>
    <row r="59" spans="2:3" ht="24.75" customHeight="1" x14ac:dyDescent="0.2">
      <c r="B59" s="664"/>
      <c r="C59" s="665"/>
    </row>
    <row r="60" spans="2:3" ht="24.75" customHeight="1" x14ac:dyDescent="0.2">
      <c r="B60" s="664" t="s">
        <v>954</v>
      </c>
      <c r="C60" s="665"/>
    </row>
    <row r="61" spans="2:3" ht="24.75" customHeight="1" x14ac:dyDescent="0.2">
      <c r="B61" s="664" t="s">
        <v>913</v>
      </c>
      <c r="C61" s="666" t="s">
        <v>953</v>
      </c>
    </row>
    <row r="62" spans="2:3" ht="24.75" customHeight="1" x14ac:dyDescent="0.2">
      <c r="B62" s="664"/>
      <c r="C62" s="875"/>
    </row>
    <row r="63" spans="2:3" ht="24" customHeight="1" x14ac:dyDescent="0.2">
      <c r="B63" s="664" t="s">
        <v>1273</v>
      </c>
      <c r="C63" s="665"/>
    </row>
    <row r="64" spans="2:3" ht="24" customHeight="1" x14ac:dyDescent="0.2">
      <c r="B64" s="664" t="s">
        <v>1263</v>
      </c>
      <c r="C64" s="665" t="s">
        <v>1268</v>
      </c>
    </row>
    <row r="65" spans="2:3" ht="24" customHeight="1" x14ac:dyDescent="0.2">
      <c r="B65" s="664" t="s">
        <v>1264</v>
      </c>
      <c r="C65" s="665" t="s">
        <v>1269</v>
      </c>
    </row>
    <row r="66" spans="2:3" ht="24" customHeight="1" x14ac:dyDescent="0.2">
      <c r="B66" s="664" t="s">
        <v>1265</v>
      </c>
      <c r="C66" s="665" t="s">
        <v>1270</v>
      </c>
    </row>
    <row r="67" spans="2:3" ht="24" customHeight="1" x14ac:dyDescent="0.2">
      <c r="B67" s="664" t="s">
        <v>1266</v>
      </c>
      <c r="C67" s="665" t="s">
        <v>1271</v>
      </c>
    </row>
    <row r="68" spans="2:3" ht="24" customHeight="1" x14ac:dyDescent="0.2">
      <c r="B68" s="664" t="s">
        <v>1267</v>
      </c>
      <c r="C68" s="665" t="s">
        <v>1272</v>
      </c>
    </row>
    <row r="69" spans="2:3" ht="24" customHeight="1" x14ac:dyDescent="0.2">
      <c r="B69" s="664"/>
    </row>
    <row r="70" spans="2:3" ht="24" customHeight="1" x14ac:dyDescent="0.2">
      <c r="B70" s="664" t="s">
        <v>955</v>
      </c>
      <c r="C70" s="665"/>
    </row>
    <row r="71" spans="2:3" ht="24" customHeight="1" x14ac:dyDescent="0.2">
      <c r="B71" s="664" t="s">
        <v>914</v>
      </c>
      <c r="C71" s="666" t="s">
        <v>955</v>
      </c>
    </row>
    <row r="72" spans="2:3" ht="24" customHeight="1" x14ac:dyDescent="0.2">
      <c r="B72" s="664" t="s">
        <v>915</v>
      </c>
      <c r="C72" s="666" t="s">
        <v>956</v>
      </c>
    </row>
    <row r="73" spans="2:3" ht="24" customHeight="1" x14ac:dyDescent="0.2">
      <c r="B73" s="664" t="s">
        <v>916</v>
      </c>
      <c r="C73" s="666" t="s">
        <v>957</v>
      </c>
    </row>
    <row r="74" spans="2:3" ht="24" customHeight="1" x14ac:dyDescent="0.2">
      <c r="B74" s="664"/>
      <c r="C74" s="665"/>
    </row>
  </sheetData>
  <sheetProtection algorithmName="SHA-512" hashValue="gzdDJ2eKK+6K8XcEdpGV48WMX93dRX5UGoBqtp3+o6oEXnVr7xgkU2jjo9BoxXcxd7j8d243rd8aoUlLYmahQA==" saltValue="uCH8mkUbrKjkbu2aXk4Jew==" spinCount="100000" sheet="1" objects="1" scenarios="1"/>
  <mergeCells count="1">
    <mergeCell ref="B3:C3"/>
  </mergeCells>
  <conditionalFormatting sqref="B14">
    <cfRule type="duplicateValues" dxfId="17" priority="43"/>
  </conditionalFormatting>
  <conditionalFormatting sqref="B52:B54">
    <cfRule type="duplicateValues" dxfId="16" priority="42"/>
  </conditionalFormatting>
  <conditionalFormatting sqref="B55">
    <cfRule type="duplicateValues" dxfId="15" priority="41"/>
  </conditionalFormatting>
  <conditionalFormatting sqref="B19:B20">
    <cfRule type="duplicateValues" dxfId="14" priority="40"/>
  </conditionalFormatting>
  <conditionalFormatting sqref="B48:B50">
    <cfRule type="duplicateValues" dxfId="13" priority="39"/>
  </conditionalFormatting>
  <conditionalFormatting sqref="B28:B29">
    <cfRule type="duplicateValues" dxfId="12" priority="38"/>
  </conditionalFormatting>
  <conditionalFormatting sqref="B58:B60">
    <cfRule type="duplicateValues" dxfId="11" priority="36"/>
  </conditionalFormatting>
  <conditionalFormatting sqref="B35:B43">
    <cfRule type="duplicateValues" dxfId="10" priority="35"/>
  </conditionalFormatting>
  <conditionalFormatting sqref="B32">
    <cfRule type="duplicateValues" dxfId="9" priority="34"/>
  </conditionalFormatting>
  <conditionalFormatting sqref="B34">
    <cfRule type="duplicateValues" dxfId="8" priority="33"/>
  </conditionalFormatting>
  <conditionalFormatting sqref="B45">
    <cfRule type="duplicateValues" dxfId="7" priority="32"/>
  </conditionalFormatting>
  <conditionalFormatting sqref="B23:B25">
    <cfRule type="duplicateValues" dxfId="6" priority="31"/>
  </conditionalFormatting>
  <conditionalFormatting sqref="B33">
    <cfRule type="duplicateValues" dxfId="5" priority="26"/>
  </conditionalFormatting>
  <conditionalFormatting sqref="B15">
    <cfRule type="duplicateValues" dxfId="4" priority="25"/>
  </conditionalFormatting>
  <conditionalFormatting sqref="B71:B74">
    <cfRule type="duplicateValues" dxfId="3" priority="23"/>
  </conditionalFormatting>
  <conditionalFormatting sqref="B61:B62">
    <cfRule type="duplicateValues" dxfId="2" priority="44"/>
  </conditionalFormatting>
  <conditionalFormatting sqref="B70">
    <cfRule type="duplicateValues" dxfId="1" priority="2"/>
  </conditionalFormatting>
  <conditionalFormatting sqref="B64:B68">
    <cfRule type="duplicateValues" dxfId="0" priority="1"/>
  </conditionalFormatting>
  <hyperlinks>
    <hyperlink ref="B14" location="'EU CC1'!A1" display="EU CC1" xr:uid="{4D39BC6F-0A31-4A6B-B6E5-8B6613A6DB01}"/>
    <hyperlink ref="B52" location="'EU CCR1'!A1" display="EU CCR1" xr:uid="{0D3C9574-4223-44F4-B052-69B3BEEA974B}"/>
    <hyperlink ref="B53" location="'EU CCR2'!A1" display="EU CCR2" xr:uid="{4779FCC6-4A3A-456F-9982-E55CC0294F72}"/>
    <hyperlink ref="B54" location="'EU CCR3'!A1" display="EU CCR3" xr:uid="{98BC6E62-F0F8-47FA-9E4D-EAD9D28C728E}"/>
    <hyperlink ref="B55" location="'EU CCR5'!A1" display="EU CCR5" xr:uid="{CA665579-A5A7-42B9-ABD4-C8BC1DFB84C7}"/>
    <hyperlink ref="B19" location="'EU CCyB1'!A1" display="EU CCyB1" xr:uid="{A1499F8D-79A2-4CE1-A506-CE85E5BA930F}"/>
    <hyperlink ref="B20" location="'EU CCyB2'!A1" display="EU CCyB2" xr:uid="{4151C400-ABA7-463E-AA8F-D5170A1E9A85}"/>
    <hyperlink ref="B48" location="'EU CR4'!A1" display="EU CR4" xr:uid="{5FD0B23E-3DD6-41AB-A922-C6E46C4C4E09}"/>
    <hyperlink ref="B49" location="'EU CR5'!A1" display="EU CR5" xr:uid="{9D711AC9-248B-4D04-BC02-830B19726D64}"/>
    <hyperlink ref="B5" location="'EU KM1'!A1" display="EU KM1" xr:uid="{3E720187-C92B-4CA5-8174-82A7CB0FA0E5}"/>
    <hyperlink ref="B28" location="'EU LIQ1'!A1" display="EU LIQ1" xr:uid="{2105C7A0-0918-4820-969A-82263FFAF7B9}"/>
    <hyperlink ref="B29" location="'EU LIQ2'!A1" display="EU LIQ2" xr:uid="{A0B63EAC-ED27-4DBA-882B-8851EFB453CD}"/>
    <hyperlink ref="B58" location="'EU OR1'!A1" display="EU OR1" xr:uid="{B443BBDF-73BA-4C37-BE5D-AE03F414D59B}"/>
    <hyperlink ref="B6" location="'EU OV1'!A1" display="EU OV1" xr:uid="{D9256C51-98FA-41CE-BEF1-CBF06B670977}"/>
    <hyperlink ref="B35" location="'EU CQ1'!A1" display="EU CQ1" xr:uid="{BBDA4B1F-D311-4C38-82FF-70C9DA16DF26}"/>
    <hyperlink ref="B36" location="'EU CQ2'!A1" display="EU CQ2" xr:uid="{9B83671D-46B3-436C-8349-A595F29B1778}"/>
    <hyperlink ref="B37" location="'EU CQ3'!A1" display="EU CQ3" xr:uid="{D2CC0AFC-4C98-4B91-9CDF-8BF802D4C09F}"/>
    <hyperlink ref="B38" location="'EU CQ4'!A1" display="EU CQ4" xr:uid="{250E04A3-41A6-48F1-8C7B-53F103373A93}"/>
    <hyperlink ref="B39" location="'EU CQ5'!A1" display="EU CQ5" xr:uid="{4E37DEB3-30D5-4847-8A0A-17A50574A56B}"/>
    <hyperlink ref="B40" location="'EU CQ6'!A1" display="EU CQ6" xr:uid="{FF5CDF73-49AD-40FF-848A-93865E8F57F3}"/>
    <hyperlink ref="B41" location="'EU CQ7'!A1" display="EU CQ7" xr:uid="{E60DBC39-67AE-4330-B8D8-0CB0D878BC6B}"/>
    <hyperlink ref="B42" location="'EU CQ8'!A1" display="EU CQ8" xr:uid="{6CE54334-138E-400B-8B33-260F1F11EA15}"/>
    <hyperlink ref="B32" location="'EU CR1'!A1" display="EU CR1" xr:uid="{0C2E2D2B-4637-4ED2-927B-6B4C7E27CC6D}"/>
    <hyperlink ref="B34" location="'EU CR2a'!A1" display="EU CR2a" xr:uid="{943B2C78-AE65-4010-A25C-E2EDF0E1CCD4}"/>
    <hyperlink ref="B45" location="'EU CR3'!A1" display="EU CR3" xr:uid="{2A086518-6F24-44EA-B49F-2F9BBE093E7E}"/>
    <hyperlink ref="B23" location="'EU LR1'!A1" display="EU LR1" xr:uid="{9DDD6E0E-5D12-4C56-A57C-C197DBBD174D}"/>
    <hyperlink ref="B24" location="'EU LR2'!A1" display="EU LR2" xr:uid="{0E8758CE-D99E-4837-9669-A3D8CAA8890A}"/>
    <hyperlink ref="B25" location="'EU LR3'!A1" display="EU LR3" xr:uid="{4DE56113-B2E6-41F4-B67C-7ABE044B2A12}"/>
    <hyperlink ref="B61" location="'EU PV1'!A1" display="EU PV1" xr:uid="{6329E7D7-072E-408B-9034-5134E2B26F4A}"/>
    <hyperlink ref="B9" location="'EU LI1'!A1" display="LI1" xr:uid="{E045E88A-EA29-41A7-B726-B2AA40BE7AD5}"/>
    <hyperlink ref="B33" location="'EU CR1-A'!A1" display="EU CR1-A" xr:uid="{C318B06E-9946-4C70-9686-CCA4126EB46D}"/>
    <hyperlink ref="B15" location="'EU CC2'!A1" display="EU CC2" xr:uid="{C6B1E6B6-7585-4FBC-8A05-129D3B4BC7E2}"/>
    <hyperlink ref="C5" location="'EU KM1'!A1" display="EU KM1" xr:uid="{E47008C9-DAB8-4F74-B354-4F2C28AA508D}"/>
    <hyperlink ref="C9" location="'EU LI1'!A1" display="LI1" xr:uid="{E99ED968-DD6A-4E12-B50A-C61D64CE840D}"/>
    <hyperlink ref="C14" location="'EU CC1'!A1" display="EU CC1" xr:uid="{444AD458-C323-44AB-ACE9-CC105D3D5820}"/>
    <hyperlink ref="C15" location="'EU CC2'!A1" display="EU CC2" xr:uid="{39AF43D0-99CC-4F11-9ED6-7F8FA6EC94D6}"/>
    <hyperlink ref="C19" location="'EU CCyB1'!A1" display="EU CCyB1" xr:uid="{B00BA24F-117B-4B80-B61D-40CC37F72356}"/>
    <hyperlink ref="C20" location="'EU CCyB2'!A1" display="EU CCyB2" xr:uid="{FAB8D305-FFFC-4575-A6D6-3012E31FBC27}"/>
    <hyperlink ref="C23" location="'EU LR1'!A1" display="EU LR1" xr:uid="{2BF2411B-65AC-40FC-B972-BE2D1F18E951}"/>
    <hyperlink ref="C24" location="'EU LR2'!A1" display="EU LR2" xr:uid="{8C9A9E19-4D38-4D98-86ED-2D124DEED194}"/>
    <hyperlink ref="C25" location="'EU LR3'!A1" display="EU LR3" xr:uid="{E1D987A5-414D-412C-8908-E1FE5EEBA71B}"/>
    <hyperlink ref="C28" location="'EU LIQ1'!A1" display="EU LIQ1" xr:uid="{4058C0A1-07FC-4120-9A0D-7485025537CD}"/>
    <hyperlink ref="C29" location="'EU LIQ2'!A1" display="EU LIQ2" xr:uid="{121D88BC-5D4C-4D71-A8A6-2C3CCE4BC998}"/>
    <hyperlink ref="C35" location="'EU CQ1'!A1" display="EU CQ1" xr:uid="{AB18A0E2-9DBE-4773-A684-E74A97C5109E}"/>
    <hyperlink ref="C36" location="'EU CQ2'!A1" display="EU CQ2" xr:uid="{6CDF8B00-4AB8-45FB-9C74-7BB07AC55E6D}"/>
    <hyperlink ref="C37" location="'EU CQ3'!A1" display="EU CQ3" xr:uid="{650462CB-E130-4A88-9753-3FF7691F6102}"/>
    <hyperlink ref="C38" location="'EU CQ4'!A1" display="EU CQ4" xr:uid="{FD769338-46A7-4411-AF19-6D2FE10F9B06}"/>
    <hyperlink ref="C39" location="'EU CQ5'!A1" display="EU CQ5" xr:uid="{8D7B9168-B610-49B1-83FA-16EBAF7F615A}"/>
    <hyperlink ref="C40" location="'EU CQ6'!A1" display="EU CQ6" xr:uid="{D3734864-5CA2-4828-BB21-30DC0D2480C8}"/>
    <hyperlink ref="C41" location="'EU CQ7'!A1" display="EU CQ7" xr:uid="{65540DE9-B561-4CFF-833A-C845412AC0CC}"/>
    <hyperlink ref="C42" location="'EU CQ8'!A1" display="EU CQ8" xr:uid="{0F721DF0-F66C-431B-A5D3-159202A61CAD}"/>
    <hyperlink ref="C32" location="'EU CR1'!A1" display="EU CR1" xr:uid="{3A002C73-E931-465D-A048-4DCBD96F4100}"/>
    <hyperlink ref="C34" location="'EU CR2a'!A1" display="EU CR2a" xr:uid="{F1009CAC-3590-4EB0-B6DE-834EAEB3B479}"/>
    <hyperlink ref="C33" location="'EU CR1-A'!A1" display="EU CR1-A" xr:uid="{1D769801-D5C4-4AE8-B9AA-7F49499D0234}"/>
    <hyperlink ref="C45" location="'EU CR3'!A1" display="EU CR3" xr:uid="{A1698D87-7182-41F7-BFF0-18BFBD56A6FF}"/>
    <hyperlink ref="C48" location="'EU CR4'!A1" display="EU CR4" xr:uid="{9E27D99F-5257-4D6A-8396-B024361634EE}"/>
    <hyperlink ref="C49" location="'EU CR5'!A1" display="EU CR5" xr:uid="{4700FC6F-E4BD-4E27-85E7-8E9BC4751EE3}"/>
    <hyperlink ref="C52" location="'EU CCR1'!A1" display="EU CCR1" xr:uid="{977EF1B8-21A8-4ACC-9280-CE77181083B2}"/>
    <hyperlink ref="C53" location="'EU CCR2'!A1" display="EU CCR2" xr:uid="{F128E41A-F9E2-4CAE-8887-D429459E2A28}"/>
    <hyperlink ref="C54" location="'EU CCR3'!A1" display="EU CCR3" xr:uid="{729D06B5-90D9-4866-AEDE-F453415C5AF4}"/>
    <hyperlink ref="C55" location="'EU CCR5'!A1" display="EU CCR5" xr:uid="{4717FE5D-49E1-4B3C-89AE-7038FE64ACDE}"/>
    <hyperlink ref="C58" location="'EU OR1'!A1" display="EU OR1" xr:uid="{AD588200-535F-4F0F-8458-05C80F9AC2E8}"/>
    <hyperlink ref="C61" location="'EU PV1'!A1" display="EU PV1" xr:uid="{F0851EAE-DDCD-4637-A6A7-FE66A2829CFF}"/>
    <hyperlink ref="C6" location="'EU OV1'!A1" display="EU OV1" xr:uid="{ED445858-409D-4505-BFA7-B953747CA611}"/>
    <hyperlink ref="B16" location="'EU CCA'!A1" display="EU CCA" xr:uid="{89213323-98F9-4717-B1CC-F426A978A71C}"/>
    <hyperlink ref="B10" location="EU_LI2!A1" display="EU LI2" xr:uid="{01850F97-EB52-44CF-BFAD-62751711B346}"/>
    <hyperlink ref="B11" location="EU_LI3!A1" display="EU LI3" xr:uid="{3C9B511E-2E0F-4D7B-AFB4-21811DFEF312}"/>
    <hyperlink ref="C73" location="'EU AE3'!A1" display="EU AE3" xr:uid="{8E7EE89D-CD5E-4C85-84BC-781766C84CF2}"/>
    <hyperlink ref="C72" location="'EU AE2'!A1" display="EU AE2" xr:uid="{9A16A5AC-DE7C-4D0E-BCE8-C35D5DB1AB8B}"/>
    <hyperlink ref="C71" location="'EU AE1'!A1" display="EU AE1" xr:uid="{79DD5594-864A-40DF-BA86-BDD5C4C55D56}"/>
    <hyperlink ref="B73" location="'EU AE3'!A1" display="EU AE3" xr:uid="{A822D4D9-CCAC-413F-BEE1-B50F57D98685}"/>
    <hyperlink ref="B72" location="'EU AE2'!A1" display="EU AE2" xr:uid="{F4A6C5FA-4B7F-47DB-98CD-CB186E6AA4C5}"/>
    <hyperlink ref="B71" location="'EU AE1'!A1" display="EU AE1" xr:uid="{203D1CA4-EA19-4786-804F-81C2A6A7E259}"/>
    <hyperlink ref="B64" location="'REM1'!A1" display="REM1" xr:uid="{49E84FF3-68E2-42BF-A709-D37E62D61BD3}"/>
    <hyperlink ref="B65" location="'REM2'!A1" display="REM2" xr:uid="{C00C9A72-4B4E-4E88-BF2A-817892EEF4FB}"/>
    <hyperlink ref="B66" location="'REM3'!A1" display="REM3" xr:uid="{5DF4F0A9-87C6-4535-B7C2-4497E2A156F4}"/>
    <hyperlink ref="B67" location="'REM4'!A1" display="REM4" xr:uid="{B4AA6DDD-E56D-4DCB-93F4-27A3B3B7ACA2}"/>
    <hyperlink ref="B68" location="'REM5'!A1" display="REM5" xr:uid="{CD38CC1E-AF79-47F6-BD7B-83ADCFA5A3C3}"/>
  </hyperlinks>
  <pageMargins left="0.70866141732283472" right="0.70866141732283472" top="0.74803149606299213" bottom="0.74803149606299213" header="0.31496062992125984" footer="0.31496062992125984"/>
  <pageSetup scale="47"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4CE98-7740-40B5-8314-911E032164BA}">
  <sheetPr>
    <tabColor theme="5" tint="-0.499984740745262"/>
    <pageSetUpPr fitToPage="1"/>
  </sheetPr>
  <dimension ref="A2:Q31"/>
  <sheetViews>
    <sheetView showGridLines="0" zoomScaleNormal="100" workbookViewId="0">
      <selection activeCell="B4" sqref="B4"/>
    </sheetView>
  </sheetViews>
  <sheetFormatPr defaultColWidth="8.7109375" defaultRowHeight="14.25" x14ac:dyDescent="0.2"/>
  <cols>
    <col min="1" max="1" width="10.42578125" style="54" customWidth="1"/>
    <col min="2" max="2" width="5" style="55" customWidth="1"/>
    <col min="3" max="3" width="23.5703125" style="56" customWidth="1"/>
    <col min="4" max="4" width="14.42578125" style="54" customWidth="1"/>
    <col min="5" max="5" width="13" style="54" customWidth="1"/>
    <col min="6" max="6" width="12.42578125" style="54" customWidth="1"/>
    <col min="7" max="7" width="10.7109375" style="54" customWidth="1"/>
    <col min="8" max="8" width="11.28515625" style="54" customWidth="1"/>
    <col min="9" max="9" width="18.28515625" style="54" customWidth="1"/>
    <col min="10" max="10" width="13.5703125" style="54" customWidth="1"/>
    <col min="11" max="11" width="10" style="54" bestFit="1" customWidth="1"/>
    <col min="12" max="12" width="11.42578125" style="54" customWidth="1"/>
    <col min="13" max="13" width="11" style="54" customWidth="1"/>
    <col min="14" max="14" width="13.42578125" style="54" customWidth="1"/>
    <col min="15" max="15" width="11.5703125" style="54" customWidth="1"/>
    <col min="16" max="16" width="12.5703125" style="54" customWidth="1"/>
    <col min="17" max="17" width="10.7109375" style="54" customWidth="1"/>
    <col min="18" max="16384" width="8.7109375" style="54"/>
  </cols>
  <sheetData>
    <row r="2" spans="1:17" ht="15" thickBot="1" x14ac:dyDescent="0.25"/>
    <row r="3" spans="1:17" s="5" customFormat="1" ht="37.5" customHeight="1" thickBot="1" x14ac:dyDescent="0.3">
      <c r="A3" s="4"/>
      <c r="B3" s="903" t="s">
        <v>149</v>
      </c>
      <c r="C3" s="904"/>
      <c r="D3" s="904"/>
      <c r="E3" s="904"/>
      <c r="F3" s="904"/>
      <c r="G3" s="904"/>
      <c r="H3" s="904"/>
      <c r="I3" s="904"/>
      <c r="J3" s="904"/>
      <c r="K3" s="904"/>
      <c r="L3" s="904"/>
      <c r="M3" s="904"/>
      <c r="N3" s="904"/>
      <c r="O3" s="904"/>
      <c r="P3" s="905"/>
    </row>
    <row r="4" spans="1:17" s="5" customFormat="1" ht="13.5" customHeight="1" x14ac:dyDescent="0.25">
      <c r="A4" s="4"/>
      <c r="B4" s="714" t="s">
        <v>1145</v>
      </c>
      <c r="C4" s="57"/>
      <c r="D4" s="57"/>
      <c r="E4" s="57"/>
      <c r="F4" s="57"/>
      <c r="G4" s="57"/>
      <c r="H4" s="57"/>
      <c r="I4" s="57"/>
      <c r="J4" s="57"/>
      <c r="K4" s="57"/>
      <c r="L4" s="57"/>
      <c r="M4" s="57"/>
      <c r="N4" s="57"/>
      <c r="O4" s="57"/>
      <c r="P4" s="57"/>
    </row>
    <row r="5" spans="1:17" ht="15.75" customHeight="1" thickBot="1" x14ac:dyDescent="0.3">
      <c r="A5" s="4"/>
      <c r="B5" s="936"/>
      <c r="C5" s="936"/>
      <c r="D5" s="936"/>
      <c r="E5" s="936"/>
      <c r="F5" s="936"/>
      <c r="G5" s="936"/>
      <c r="H5" s="936"/>
      <c r="I5" s="936"/>
      <c r="J5" s="936"/>
      <c r="K5" s="936"/>
      <c r="L5" s="936"/>
      <c r="M5" s="936"/>
      <c r="N5" s="936"/>
      <c r="O5" s="936"/>
      <c r="P5" s="936"/>
    </row>
    <row r="6" spans="1:17" s="56" customFormat="1" ht="15.75" thickBot="1" x14ac:dyDescent="0.3">
      <c r="B6" s="4"/>
      <c r="C6" s="4"/>
      <c r="D6" s="58" t="s">
        <v>131</v>
      </c>
      <c r="E6" s="58" t="s">
        <v>150</v>
      </c>
      <c r="F6" s="58" t="s">
        <v>132</v>
      </c>
      <c r="G6" s="58" t="s">
        <v>151</v>
      </c>
      <c r="H6" s="58" t="s">
        <v>152</v>
      </c>
      <c r="I6" s="58" t="s">
        <v>153</v>
      </c>
      <c r="J6" s="58" t="s">
        <v>154</v>
      </c>
      <c r="K6" s="58" t="s">
        <v>155</v>
      </c>
      <c r="L6" s="58" t="s">
        <v>156</v>
      </c>
      <c r="M6" s="58" t="s">
        <v>157</v>
      </c>
      <c r="N6" s="58" t="s">
        <v>158</v>
      </c>
      <c r="O6" s="58" t="s">
        <v>159</v>
      </c>
      <c r="P6" s="59" t="s">
        <v>160</v>
      </c>
    </row>
    <row r="7" spans="1:17" s="56" customFormat="1" ht="34.5" customHeight="1" x14ac:dyDescent="0.25">
      <c r="A7" s="60"/>
      <c r="B7" s="4"/>
      <c r="C7" s="4"/>
      <c r="D7" s="937" t="s">
        <v>161</v>
      </c>
      <c r="E7" s="938"/>
      <c r="F7" s="941" t="s">
        <v>162</v>
      </c>
      <c r="G7" s="941"/>
      <c r="H7" s="943" t="s">
        <v>163</v>
      </c>
      <c r="I7" s="943" t="s">
        <v>164</v>
      </c>
      <c r="J7" s="941" t="s">
        <v>165</v>
      </c>
      <c r="K7" s="941"/>
      <c r="L7" s="941"/>
      <c r="M7" s="941"/>
      <c r="N7" s="943" t="s">
        <v>166</v>
      </c>
      <c r="O7" s="943" t="s">
        <v>167</v>
      </c>
      <c r="P7" s="938" t="s">
        <v>168</v>
      </c>
    </row>
    <row r="8" spans="1:17" s="56" customFormat="1" ht="6" customHeight="1" thickBot="1" x14ac:dyDescent="0.3">
      <c r="A8" s="60"/>
      <c r="B8" s="4"/>
      <c r="C8" s="4"/>
      <c r="D8" s="939"/>
      <c r="E8" s="940"/>
      <c r="F8" s="942"/>
      <c r="G8" s="942"/>
      <c r="H8" s="944"/>
      <c r="I8" s="944"/>
      <c r="J8" s="942"/>
      <c r="K8" s="942"/>
      <c r="L8" s="942"/>
      <c r="M8" s="942"/>
      <c r="N8" s="944"/>
      <c r="O8" s="944"/>
      <c r="P8" s="946"/>
    </row>
    <row r="9" spans="1:17" ht="144.75" customHeight="1" thickBot="1" x14ac:dyDescent="0.3">
      <c r="B9" s="4"/>
      <c r="C9" s="4"/>
      <c r="D9" s="61" t="s">
        <v>169</v>
      </c>
      <c r="E9" s="61" t="s">
        <v>170</v>
      </c>
      <c r="F9" s="61" t="s">
        <v>171</v>
      </c>
      <c r="G9" s="61" t="s">
        <v>172</v>
      </c>
      <c r="H9" s="945"/>
      <c r="I9" s="945"/>
      <c r="J9" s="62" t="s">
        <v>173</v>
      </c>
      <c r="K9" s="63" t="s">
        <v>162</v>
      </c>
      <c r="L9" s="63" t="s">
        <v>174</v>
      </c>
      <c r="M9" s="64" t="s">
        <v>175</v>
      </c>
      <c r="N9" s="945"/>
      <c r="O9" s="945"/>
      <c r="P9" s="946"/>
    </row>
    <row r="10" spans="1:17" x14ac:dyDescent="0.2">
      <c r="B10" s="65" t="s">
        <v>176</v>
      </c>
      <c r="C10" s="66" t="s">
        <v>177</v>
      </c>
      <c r="D10" s="67"/>
      <c r="E10" s="68"/>
      <c r="F10" s="67"/>
      <c r="G10" s="68"/>
      <c r="H10" s="67"/>
      <c r="I10" s="68"/>
      <c r="J10" s="69"/>
      <c r="K10" s="69"/>
      <c r="L10" s="69"/>
      <c r="M10" s="69"/>
      <c r="N10" s="69"/>
      <c r="O10" s="70"/>
      <c r="P10" s="71"/>
    </row>
    <row r="11" spans="1:17" x14ac:dyDescent="0.2">
      <c r="B11" s="72"/>
      <c r="C11" s="73" t="s">
        <v>1285</v>
      </c>
      <c r="D11" s="669">
        <v>0</v>
      </c>
      <c r="E11" s="669">
        <v>0</v>
      </c>
      <c r="F11" s="669">
        <v>0</v>
      </c>
      <c r="G11" s="669">
        <v>0</v>
      </c>
      <c r="H11" s="669">
        <v>0</v>
      </c>
      <c r="I11" s="669">
        <v>0</v>
      </c>
      <c r="J11" s="669">
        <v>0</v>
      </c>
      <c r="K11" s="669">
        <v>0</v>
      </c>
      <c r="L11" s="669">
        <v>0</v>
      </c>
      <c r="M11" s="669">
        <v>0</v>
      </c>
      <c r="N11" s="669">
        <v>0</v>
      </c>
      <c r="O11" s="736">
        <v>0</v>
      </c>
      <c r="P11" s="737">
        <v>0.02</v>
      </c>
      <c r="Q11" s="74"/>
    </row>
    <row r="12" spans="1:17" x14ac:dyDescent="0.2">
      <c r="B12" s="72"/>
      <c r="C12" s="73" t="s">
        <v>1286</v>
      </c>
      <c r="D12" s="669">
        <v>9.0212557499999999</v>
      </c>
      <c r="E12" s="669">
        <v>0</v>
      </c>
      <c r="F12" s="669">
        <v>0</v>
      </c>
      <c r="G12" s="669">
        <v>0</v>
      </c>
      <c r="H12" s="669">
        <v>0</v>
      </c>
      <c r="I12" s="669">
        <v>9.0212557499999999</v>
      </c>
      <c r="J12" s="669">
        <v>0.54127533999999999</v>
      </c>
      <c r="K12" s="669">
        <v>0</v>
      </c>
      <c r="L12" s="669">
        <v>0</v>
      </c>
      <c r="M12" s="669">
        <v>0.54127533999999999</v>
      </c>
      <c r="N12" s="669">
        <v>0.67659417499999996</v>
      </c>
      <c r="O12" s="736">
        <v>8.9999999999999998E-4</v>
      </c>
      <c r="P12" s="737">
        <v>0</v>
      </c>
      <c r="Q12" s="74"/>
    </row>
    <row r="13" spans="1:17" x14ac:dyDescent="0.2">
      <c r="B13" s="75"/>
      <c r="C13" s="73" t="s">
        <v>1287</v>
      </c>
      <c r="D13" s="669">
        <v>0</v>
      </c>
      <c r="E13" s="669">
        <v>0</v>
      </c>
      <c r="F13" s="669">
        <v>0</v>
      </c>
      <c r="G13" s="669">
        <v>0</v>
      </c>
      <c r="H13" s="669">
        <v>0</v>
      </c>
      <c r="I13" s="669">
        <v>0</v>
      </c>
      <c r="J13" s="669">
        <v>0</v>
      </c>
      <c r="K13" s="669">
        <v>0</v>
      </c>
      <c r="L13" s="669">
        <v>0</v>
      </c>
      <c r="M13" s="669">
        <v>0</v>
      </c>
      <c r="N13" s="669">
        <v>0</v>
      </c>
      <c r="O13" s="736">
        <v>0</v>
      </c>
      <c r="P13" s="737">
        <v>0.02</v>
      </c>
      <c r="Q13" s="74"/>
    </row>
    <row r="14" spans="1:17" x14ac:dyDescent="0.2">
      <c r="B14" s="72"/>
      <c r="C14" s="73" t="s">
        <v>1288</v>
      </c>
      <c r="D14" s="669">
        <v>18.49453965</v>
      </c>
      <c r="E14" s="669">
        <v>0</v>
      </c>
      <c r="F14" s="669">
        <v>0</v>
      </c>
      <c r="G14" s="669">
        <v>0</v>
      </c>
      <c r="H14" s="669">
        <v>0</v>
      </c>
      <c r="I14" s="669">
        <v>18.49453965</v>
      </c>
      <c r="J14" s="669">
        <v>1.1096722999999999</v>
      </c>
      <c r="K14" s="669">
        <v>0</v>
      </c>
      <c r="L14" s="669">
        <v>0</v>
      </c>
      <c r="M14" s="669">
        <v>1.1096722999999999</v>
      </c>
      <c r="N14" s="669">
        <v>1.3870903749999999</v>
      </c>
      <c r="O14" s="736">
        <v>1.9E-3</v>
      </c>
      <c r="P14" s="737">
        <v>7.4999999999999997E-3</v>
      </c>
      <c r="Q14" s="74"/>
    </row>
    <row r="15" spans="1:17" x14ac:dyDescent="0.2">
      <c r="B15" s="72"/>
      <c r="C15" s="73" t="s">
        <v>1289</v>
      </c>
      <c r="D15" s="669">
        <v>0</v>
      </c>
      <c r="E15" s="669">
        <v>0</v>
      </c>
      <c r="F15" s="669">
        <v>0</v>
      </c>
      <c r="G15" s="669">
        <v>0</v>
      </c>
      <c r="H15" s="669">
        <v>0</v>
      </c>
      <c r="I15" s="669">
        <v>0</v>
      </c>
      <c r="J15" s="669">
        <v>0</v>
      </c>
      <c r="K15" s="669">
        <v>0</v>
      </c>
      <c r="L15" s="669">
        <v>0</v>
      </c>
      <c r="M15" s="669">
        <v>0</v>
      </c>
      <c r="N15" s="669">
        <v>0</v>
      </c>
      <c r="O15" s="736">
        <v>0</v>
      </c>
      <c r="P15" s="737">
        <v>2.5000000000000001E-2</v>
      </c>
      <c r="Q15" s="74"/>
    </row>
    <row r="16" spans="1:17" x14ac:dyDescent="0.2">
      <c r="B16" s="72"/>
      <c r="C16" s="73" t="s">
        <v>1290</v>
      </c>
      <c r="D16" s="669">
        <v>0</v>
      </c>
      <c r="E16" s="669">
        <v>0</v>
      </c>
      <c r="F16" s="669">
        <v>0</v>
      </c>
      <c r="G16" s="669">
        <v>0</v>
      </c>
      <c r="H16" s="669">
        <v>0</v>
      </c>
      <c r="I16" s="669">
        <v>0</v>
      </c>
      <c r="J16" s="669">
        <v>0</v>
      </c>
      <c r="K16" s="669">
        <v>0</v>
      </c>
      <c r="L16" s="669">
        <v>0</v>
      </c>
      <c r="M16" s="669">
        <v>0</v>
      </c>
      <c r="N16" s="669">
        <v>0</v>
      </c>
      <c r="O16" s="736">
        <v>0</v>
      </c>
      <c r="P16" s="737">
        <v>1.4999999999999999E-2</v>
      </c>
      <c r="Q16" s="74"/>
    </row>
    <row r="17" spans="2:17" x14ac:dyDescent="0.2">
      <c r="B17" s="72"/>
      <c r="C17" s="73" t="s">
        <v>1291</v>
      </c>
      <c r="D17" s="669">
        <v>0</v>
      </c>
      <c r="E17" s="669">
        <v>0</v>
      </c>
      <c r="F17" s="669">
        <v>0</v>
      </c>
      <c r="G17" s="669">
        <v>0</v>
      </c>
      <c r="H17" s="669">
        <v>0</v>
      </c>
      <c r="I17" s="669">
        <v>0</v>
      </c>
      <c r="J17" s="669">
        <v>0</v>
      </c>
      <c r="K17" s="669">
        <v>0</v>
      </c>
      <c r="L17" s="669">
        <v>0</v>
      </c>
      <c r="M17" s="669">
        <v>0</v>
      </c>
      <c r="N17" s="669">
        <v>0</v>
      </c>
      <c r="O17" s="736">
        <v>0</v>
      </c>
      <c r="P17" s="737">
        <v>5.0000000000000001E-3</v>
      </c>
      <c r="Q17" s="74"/>
    </row>
    <row r="18" spans="2:17" x14ac:dyDescent="0.2">
      <c r="B18" s="72"/>
      <c r="C18" s="73" t="s">
        <v>1292</v>
      </c>
      <c r="D18" s="669">
        <v>388.96629625999998</v>
      </c>
      <c r="E18" s="669">
        <v>0</v>
      </c>
      <c r="F18" s="669">
        <v>0</v>
      </c>
      <c r="G18" s="669">
        <v>0</v>
      </c>
      <c r="H18" s="669">
        <v>0</v>
      </c>
      <c r="I18" s="669">
        <v>388.96629625999998</v>
      </c>
      <c r="J18" s="669">
        <v>24.76675453</v>
      </c>
      <c r="K18" s="669">
        <v>0</v>
      </c>
      <c r="L18" s="669">
        <v>0</v>
      </c>
      <c r="M18" s="669">
        <v>24.76675453</v>
      </c>
      <c r="N18" s="669">
        <v>30.9584431625</v>
      </c>
      <c r="O18" s="736">
        <v>4.2299999999999997E-2</v>
      </c>
      <c r="P18" s="737">
        <v>0.02</v>
      </c>
      <c r="Q18" s="74"/>
    </row>
    <row r="19" spans="2:17" x14ac:dyDescent="0.2">
      <c r="B19" s="72"/>
      <c r="C19" s="73" t="s">
        <v>1293</v>
      </c>
      <c r="D19" s="669">
        <v>0</v>
      </c>
      <c r="E19" s="669">
        <v>0</v>
      </c>
      <c r="F19" s="669">
        <v>0</v>
      </c>
      <c r="G19" s="669">
        <v>0</v>
      </c>
      <c r="H19" s="669">
        <v>0</v>
      </c>
      <c r="I19" s="669">
        <v>0</v>
      </c>
      <c r="J19" s="669">
        <v>0</v>
      </c>
      <c r="K19" s="669">
        <v>0</v>
      </c>
      <c r="L19" s="669">
        <v>0</v>
      </c>
      <c r="M19" s="669">
        <v>0</v>
      </c>
      <c r="N19" s="669">
        <v>0</v>
      </c>
      <c r="O19" s="736">
        <v>0</v>
      </c>
      <c r="P19" s="737">
        <v>0.01</v>
      </c>
      <c r="Q19" s="74"/>
    </row>
    <row r="20" spans="2:17" x14ac:dyDescent="0.2">
      <c r="B20" s="72"/>
      <c r="C20" s="73" t="s">
        <v>1294</v>
      </c>
      <c r="D20" s="669">
        <v>17473.24193579</v>
      </c>
      <c r="E20" s="669">
        <v>0</v>
      </c>
      <c r="F20" s="669">
        <v>0</v>
      </c>
      <c r="G20" s="669">
        <v>0</v>
      </c>
      <c r="H20" s="669">
        <v>0</v>
      </c>
      <c r="I20" s="669">
        <v>17473.24193579</v>
      </c>
      <c r="J20" s="669">
        <v>552.31722500000001</v>
      </c>
      <c r="K20" s="669">
        <v>0</v>
      </c>
      <c r="L20" s="669">
        <v>0</v>
      </c>
      <c r="M20" s="669">
        <v>552.31722500000001</v>
      </c>
      <c r="N20" s="669">
        <v>690.39653124999995</v>
      </c>
      <c r="O20" s="736">
        <v>0.94359999999999999</v>
      </c>
      <c r="P20" s="737">
        <v>0</v>
      </c>
      <c r="Q20" s="74"/>
    </row>
    <row r="21" spans="2:17" x14ac:dyDescent="0.2">
      <c r="B21" s="72"/>
      <c r="C21" s="73" t="s">
        <v>1295</v>
      </c>
      <c r="D21" s="669">
        <v>10.656114710000001</v>
      </c>
      <c r="E21" s="669">
        <v>0</v>
      </c>
      <c r="F21" s="669">
        <v>0</v>
      </c>
      <c r="G21" s="669">
        <v>0</v>
      </c>
      <c r="H21" s="669">
        <v>0</v>
      </c>
      <c r="I21" s="669">
        <v>10.656114710000001</v>
      </c>
      <c r="J21" s="669">
        <v>1.1118915</v>
      </c>
      <c r="K21" s="669">
        <v>0</v>
      </c>
      <c r="L21" s="669">
        <v>0</v>
      </c>
      <c r="M21" s="669">
        <v>1.1118915</v>
      </c>
      <c r="N21" s="669">
        <v>1.3898643750000002</v>
      </c>
      <c r="O21" s="736">
        <v>1.9E-3</v>
      </c>
      <c r="P21" s="737">
        <v>0.01</v>
      </c>
      <c r="Q21" s="74"/>
    </row>
    <row r="22" spans="2:17" x14ac:dyDescent="0.2">
      <c r="B22" s="72"/>
      <c r="C22" s="73" t="s">
        <v>1296</v>
      </c>
      <c r="D22" s="669">
        <v>0</v>
      </c>
      <c r="E22" s="669">
        <v>0</v>
      </c>
      <c r="F22" s="669">
        <v>0</v>
      </c>
      <c r="G22" s="669">
        <v>0</v>
      </c>
      <c r="H22" s="669">
        <v>0</v>
      </c>
      <c r="I22" s="669">
        <v>0</v>
      </c>
      <c r="J22" s="669">
        <v>0</v>
      </c>
      <c r="K22" s="669">
        <v>0</v>
      </c>
      <c r="L22" s="669">
        <v>0</v>
      </c>
      <c r="M22" s="669">
        <v>0</v>
      </c>
      <c r="N22" s="669">
        <v>0</v>
      </c>
      <c r="O22" s="736">
        <v>0</v>
      </c>
      <c r="P22" s="737">
        <v>0.02</v>
      </c>
      <c r="Q22" s="74"/>
    </row>
    <row r="23" spans="2:17" x14ac:dyDescent="0.2">
      <c r="B23" s="72"/>
      <c r="C23" s="73" t="s">
        <v>1297</v>
      </c>
      <c r="D23" s="669">
        <v>0</v>
      </c>
      <c r="E23" s="669">
        <v>0</v>
      </c>
      <c r="F23" s="669">
        <v>0</v>
      </c>
      <c r="G23" s="669">
        <v>0</v>
      </c>
      <c r="H23" s="669">
        <v>0</v>
      </c>
      <c r="I23" s="669">
        <v>0</v>
      </c>
      <c r="J23" s="669">
        <v>0</v>
      </c>
      <c r="K23" s="669">
        <v>0</v>
      </c>
      <c r="L23" s="669">
        <v>0</v>
      </c>
      <c r="M23" s="669">
        <v>0</v>
      </c>
      <c r="N23" s="669">
        <v>0</v>
      </c>
      <c r="O23" s="736">
        <v>0</v>
      </c>
      <c r="P23" s="737">
        <v>0.01</v>
      </c>
      <c r="Q23" s="74"/>
    </row>
    <row r="24" spans="2:17" x14ac:dyDescent="0.2">
      <c r="B24" s="72"/>
      <c r="C24" s="73" t="s">
        <v>1298</v>
      </c>
      <c r="D24" s="669">
        <v>0</v>
      </c>
      <c r="E24" s="669">
        <v>0</v>
      </c>
      <c r="F24" s="669">
        <v>0</v>
      </c>
      <c r="G24" s="669">
        <v>0</v>
      </c>
      <c r="H24" s="669">
        <v>0</v>
      </c>
      <c r="I24" s="669">
        <v>0</v>
      </c>
      <c r="J24" s="669">
        <v>0</v>
      </c>
      <c r="K24" s="669">
        <v>0</v>
      </c>
      <c r="L24" s="669">
        <v>0</v>
      </c>
      <c r="M24" s="669">
        <v>0</v>
      </c>
      <c r="N24" s="669">
        <v>0</v>
      </c>
      <c r="O24" s="736">
        <v>0</v>
      </c>
      <c r="P24" s="737">
        <v>5.0000000000000001E-3</v>
      </c>
      <c r="Q24" s="74"/>
    </row>
    <row r="25" spans="2:17" x14ac:dyDescent="0.2">
      <c r="B25" s="72"/>
      <c r="C25" s="73" t="s">
        <v>1299</v>
      </c>
      <c r="D25" s="669">
        <v>73.553219749999997</v>
      </c>
      <c r="E25" s="669">
        <v>0</v>
      </c>
      <c r="F25" s="669">
        <v>0</v>
      </c>
      <c r="G25" s="669">
        <v>0</v>
      </c>
      <c r="H25" s="669">
        <v>0</v>
      </c>
      <c r="I25" s="669">
        <v>73.553219749999997</v>
      </c>
      <c r="J25" s="669">
        <v>4.4131933399999994</v>
      </c>
      <c r="K25" s="669">
        <v>0</v>
      </c>
      <c r="L25" s="669">
        <v>0</v>
      </c>
      <c r="M25" s="669">
        <v>4.4131933399999994</v>
      </c>
      <c r="N25" s="669">
        <v>5.5164916749999993</v>
      </c>
      <c r="O25" s="736">
        <v>7.4999999999999997E-3</v>
      </c>
      <c r="P25" s="737">
        <v>0.01</v>
      </c>
      <c r="Q25" s="74"/>
    </row>
    <row r="26" spans="2:17" x14ac:dyDescent="0.2">
      <c r="B26" s="72"/>
      <c r="C26" s="73" t="s">
        <v>1300</v>
      </c>
      <c r="D26" s="669">
        <v>0</v>
      </c>
      <c r="E26" s="669">
        <v>0</v>
      </c>
      <c r="F26" s="669">
        <v>0</v>
      </c>
      <c r="G26" s="669">
        <v>0</v>
      </c>
      <c r="H26" s="669">
        <v>0</v>
      </c>
      <c r="I26" s="669">
        <v>0</v>
      </c>
      <c r="J26" s="669">
        <v>0</v>
      </c>
      <c r="K26" s="669">
        <v>0</v>
      </c>
      <c r="L26" s="669">
        <v>0</v>
      </c>
      <c r="M26" s="669">
        <v>0</v>
      </c>
      <c r="N26" s="669">
        <v>0</v>
      </c>
      <c r="O26" s="736">
        <v>0</v>
      </c>
      <c r="P26" s="737">
        <v>2.5000000000000001E-2</v>
      </c>
      <c r="Q26" s="74"/>
    </row>
    <row r="27" spans="2:17" x14ac:dyDescent="0.2">
      <c r="B27" s="72"/>
      <c r="C27" s="73" t="s">
        <v>1301</v>
      </c>
      <c r="D27" s="669">
        <v>0</v>
      </c>
      <c r="E27" s="669">
        <v>0</v>
      </c>
      <c r="F27" s="669">
        <v>0</v>
      </c>
      <c r="G27" s="669">
        <v>0</v>
      </c>
      <c r="H27" s="669">
        <v>0</v>
      </c>
      <c r="I27" s="669">
        <v>0</v>
      </c>
      <c r="J27" s="669">
        <v>0</v>
      </c>
      <c r="K27" s="669">
        <v>0</v>
      </c>
      <c r="L27" s="669">
        <v>0</v>
      </c>
      <c r="M27" s="669">
        <v>0</v>
      </c>
      <c r="N27" s="669">
        <v>0</v>
      </c>
      <c r="O27" s="736">
        <v>0</v>
      </c>
      <c r="P27" s="737">
        <v>0.01</v>
      </c>
      <c r="Q27" s="74"/>
    </row>
    <row r="28" spans="2:17" x14ac:dyDescent="0.2">
      <c r="B28" s="72"/>
      <c r="C28" s="73" t="s">
        <v>1302</v>
      </c>
      <c r="D28" s="669">
        <v>0</v>
      </c>
      <c r="E28" s="669">
        <v>0</v>
      </c>
      <c r="F28" s="669">
        <v>0</v>
      </c>
      <c r="G28" s="669">
        <v>0</v>
      </c>
      <c r="H28" s="669">
        <v>0</v>
      </c>
      <c r="I28" s="669">
        <v>0</v>
      </c>
      <c r="J28" s="669">
        <v>0</v>
      </c>
      <c r="K28" s="669">
        <v>0</v>
      </c>
      <c r="L28" s="669">
        <v>0</v>
      </c>
      <c r="M28" s="669">
        <v>0</v>
      </c>
      <c r="N28" s="669">
        <v>0</v>
      </c>
      <c r="O28" s="736">
        <v>0</v>
      </c>
      <c r="P28" s="737">
        <v>0.02</v>
      </c>
      <c r="Q28" s="74"/>
    </row>
    <row r="29" spans="2:17" x14ac:dyDescent="0.2">
      <c r="B29" s="72"/>
      <c r="C29" s="73" t="s">
        <v>1303</v>
      </c>
      <c r="D29" s="669">
        <v>11.055736529999999</v>
      </c>
      <c r="E29" s="669">
        <v>0</v>
      </c>
      <c r="F29" s="669">
        <v>0</v>
      </c>
      <c r="G29" s="669">
        <v>0</v>
      </c>
      <c r="H29" s="669">
        <v>0</v>
      </c>
      <c r="I29" s="669">
        <v>11.055736529999999</v>
      </c>
      <c r="J29" s="669">
        <v>0.66334433999999998</v>
      </c>
      <c r="K29" s="669">
        <v>0</v>
      </c>
      <c r="L29" s="669">
        <v>0</v>
      </c>
      <c r="M29" s="669">
        <v>0.66334433999999998</v>
      </c>
      <c r="N29" s="669">
        <v>0.829180425</v>
      </c>
      <c r="O29" s="736">
        <v>1.1000000000000001E-3</v>
      </c>
      <c r="P29" s="737">
        <v>1.4999999999999999E-2</v>
      </c>
      <c r="Q29" s="74"/>
    </row>
    <row r="30" spans="2:17" ht="15" thickBot="1" x14ac:dyDescent="0.25">
      <c r="B30" s="72"/>
      <c r="C30" s="73" t="s">
        <v>1304</v>
      </c>
      <c r="D30" s="669">
        <v>7.1329469800000007</v>
      </c>
      <c r="E30" s="669">
        <v>0</v>
      </c>
      <c r="F30" s="669">
        <v>0</v>
      </c>
      <c r="G30" s="669">
        <v>0</v>
      </c>
      <c r="H30" s="669">
        <v>0</v>
      </c>
      <c r="I30" s="669">
        <v>7.1329469800000007</v>
      </c>
      <c r="J30" s="669">
        <v>0.42797690000000005</v>
      </c>
      <c r="K30" s="669">
        <v>0</v>
      </c>
      <c r="L30" s="669">
        <v>0</v>
      </c>
      <c r="M30" s="669">
        <v>0.42797690000000005</v>
      </c>
      <c r="N30" s="669">
        <v>0.5349711250000001</v>
      </c>
      <c r="O30" s="736">
        <v>6.9999999999999999E-4</v>
      </c>
      <c r="P30" s="737">
        <v>0</v>
      </c>
      <c r="Q30" s="74"/>
    </row>
    <row r="31" spans="2:17" ht="15" thickBot="1" x14ac:dyDescent="0.25">
      <c r="B31" s="76" t="s">
        <v>178</v>
      </c>
      <c r="C31" s="77" t="s">
        <v>179</v>
      </c>
      <c r="D31" s="78">
        <v>17992.122045419997</v>
      </c>
      <c r="E31" s="78">
        <v>0</v>
      </c>
      <c r="F31" s="78">
        <v>0</v>
      </c>
      <c r="G31" s="78">
        <v>0</v>
      </c>
      <c r="H31" s="78">
        <v>0</v>
      </c>
      <c r="I31" s="78">
        <v>17992.122045419997</v>
      </c>
      <c r="J31" s="78">
        <v>585.35133326000005</v>
      </c>
      <c r="K31" s="78">
        <v>0</v>
      </c>
      <c r="L31" s="78">
        <v>0</v>
      </c>
      <c r="M31" s="78">
        <v>585.35133326000005</v>
      </c>
      <c r="N31" s="78">
        <v>731.68916657500006</v>
      </c>
      <c r="O31" s="79">
        <v>1</v>
      </c>
      <c r="P31" s="80">
        <v>0.27750000000000002</v>
      </c>
      <c r="Q31" s="74"/>
    </row>
  </sheetData>
  <sheetProtection algorithmName="SHA-512" hashValue="RT4zUuy3z+o7mP1Nr2zz8mfqgm8r9HKMBCMRwoovxigl0iNxZqyEBBIT4BJcHCeXyYRhZ4hM3OFMup6dDJUGIg==" saltValue="kHvaUmQ7AwHAhzEHiYH8UQ==" spinCount="100000" sheet="1" objects="1" scenarios="1"/>
  <mergeCells count="10">
    <mergeCell ref="B3:P3"/>
    <mergeCell ref="B5:P5"/>
    <mergeCell ref="D7:E8"/>
    <mergeCell ref="F7:G8"/>
    <mergeCell ref="H7:H9"/>
    <mergeCell ref="I7:I9"/>
    <mergeCell ref="J7:M8"/>
    <mergeCell ref="N7:N9"/>
    <mergeCell ref="O7:O9"/>
    <mergeCell ref="P7:P9"/>
  </mergeCells>
  <pageMargins left="0.70866141732283472" right="0.70866141732283472" top="0.74803149606299213" bottom="0.74803149606299213" header="0.31496062992125984" footer="0.31496062992125984"/>
  <pageSetup scale="64"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B4200-F4B7-4B5A-BDEF-5DA31FA27C3F}">
  <sheetPr>
    <tabColor theme="5" tint="-0.499984740745262"/>
    <pageSetUpPr fitToPage="1"/>
  </sheetPr>
  <dimension ref="A1:P17"/>
  <sheetViews>
    <sheetView showGridLines="0" zoomScaleNormal="100" workbookViewId="0">
      <selection activeCell="D5" sqref="D5"/>
    </sheetView>
  </sheetViews>
  <sheetFormatPr defaultColWidth="8.7109375" defaultRowHeight="14.25" x14ac:dyDescent="0.2"/>
  <cols>
    <col min="1" max="1" width="10.42578125" style="54" customWidth="1"/>
    <col min="2" max="2" width="15.7109375" style="55" bestFit="1" customWidth="1"/>
    <col min="3" max="3" width="64.42578125" style="56" bestFit="1" customWidth="1"/>
    <col min="4" max="4" width="19.42578125" style="54" bestFit="1" customWidth="1"/>
    <col min="5" max="5" width="13.5703125" style="54" bestFit="1" customWidth="1"/>
    <col min="6" max="16384" width="8.7109375" style="54"/>
  </cols>
  <sheetData>
    <row r="1" spans="1:16" ht="15.75" thickBot="1" x14ac:dyDescent="0.3">
      <c r="E1" s="4"/>
      <c r="F1" s="4"/>
      <c r="G1" s="4"/>
      <c r="H1" s="4"/>
      <c r="I1" s="4"/>
      <c r="J1" s="4"/>
      <c r="K1" s="4"/>
      <c r="L1" s="4"/>
      <c r="M1" s="4"/>
      <c r="N1" s="4"/>
      <c r="O1" s="4"/>
      <c r="P1" s="4"/>
    </row>
    <row r="2" spans="1:16" s="5" customFormat="1" ht="41.25" customHeight="1" thickBot="1" x14ac:dyDescent="0.3">
      <c r="A2" s="4"/>
      <c r="B2" s="903" t="s">
        <v>180</v>
      </c>
      <c r="C2" s="904"/>
      <c r="D2" s="905"/>
      <c r="E2" s="4"/>
      <c r="F2" s="4"/>
      <c r="G2" s="4"/>
      <c r="H2" s="4"/>
      <c r="I2" s="4"/>
      <c r="J2" s="4"/>
      <c r="K2" s="4"/>
      <c r="L2" s="4"/>
      <c r="M2" s="4"/>
      <c r="N2" s="4"/>
      <c r="O2" s="4"/>
      <c r="P2" s="4"/>
    </row>
    <row r="3" spans="1:16" ht="33.75" customHeight="1" thickBot="1" x14ac:dyDescent="0.3">
      <c r="B3" s="715" t="s">
        <v>1146</v>
      </c>
      <c r="E3" s="4"/>
      <c r="F3" s="4"/>
      <c r="G3" s="4"/>
      <c r="H3" s="4"/>
      <c r="I3" s="4"/>
      <c r="J3" s="4"/>
      <c r="K3" s="4"/>
      <c r="L3" s="4"/>
      <c r="M3" s="4"/>
      <c r="N3" s="4"/>
      <c r="O3" s="4"/>
      <c r="P3" s="4"/>
    </row>
    <row r="4" spans="1:16" ht="15.75" thickBot="1" x14ac:dyDescent="0.3">
      <c r="B4" s="4"/>
      <c r="C4" s="4"/>
      <c r="D4" s="81" t="s">
        <v>131</v>
      </c>
      <c r="E4" s="4"/>
      <c r="F4" s="4"/>
      <c r="G4" s="4"/>
      <c r="H4" s="4"/>
      <c r="I4" s="4"/>
      <c r="J4" s="4"/>
      <c r="K4" s="4"/>
      <c r="L4" s="4"/>
      <c r="M4" s="4"/>
      <c r="N4" s="4"/>
      <c r="O4" s="4"/>
      <c r="P4" s="4"/>
    </row>
    <row r="5" spans="1:16" ht="15" x14ac:dyDescent="0.25">
      <c r="B5" s="82" t="s">
        <v>176</v>
      </c>
      <c r="C5" s="83" t="s">
        <v>181</v>
      </c>
      <c r="D5" s="84">
        <v>13129.584493350001</v>
      </c>
      <c r="E5" s="4"/>
      <c r="F5" s="4"/>
      <c r="G5" s="4"/>
      <c r="H5" s="4"/>
      <c r="I5" s="4"/>
      <c r="J5" s="4"/>
      <c r="K5" s="4"/>
      <c r="L5" s="4"/>
      <c r="M5" s="4"/>
      <c r="N5" s="4"/>
      <c r="O5" s="4"/>
      <c r="P5" s="4"/>
    </row>
    <row r="6" spans="1:16" ht="15" x14ac:dyDescent="0.25">
      <c r="B6" s="85" t="s">
        <v>178</v>
      </c>
      <c r="C6" s="86" t="s">
        <v>182</v>
      </c>
      <c r="D6" s="87">
        <v>9.7182429470350946E-4</v>
      </c>
      <c r="E6" s="4"/>
      <c r="F6" s="4"/>
      <c r="G6" s="4"/>
      <c r="H6" s="4"/>
      <c r="I6" s="4"/>
      <c r="J6" s="4"/>
      <c r="K6" s="4"/>
      <c r="L6" s="4"/>
      <c r="M6" s="4"/>
      <c r="N6" s="4"/>
      <c r="O6" s="4"/>
      <c r="P6" s="4"/>
    </row>
    <row r="7" spans="1:16" ht="15" thickBot="1" x14ac:dyDescent="0.25">
      <c r="B7" s="88" t="s">
        <v>183</v>
      </c>
      <c r="C7" s="89" t="s">
        <v>184</v>
      </c>
      <c r="D7" s="90">
        <v>12.759649189999999</v>
      </c>
    </row>
    <row r="10" spans="1:16" x14ac:dyDescent="0.2">
      <c r="D10" s="91"/>
    </row>
    <row r="11" spans="1:16" x14ac:dyDescent="0.2">
      <c r="D11" s="91"/>
    </row>
    <row r="12" spans="1:16" x14ac:dyDescent="0.2">
      <c r="D12" s="92"/>
    </row>
    <row r="13" spans="1:16" x14ac:dyDescent="0.2">
      <c r="D13" s="93"/>
      <c r="E13" s="94"/>
    </row>
    <row r="14" spans="1:16" x14ac:dyDescent="0.2">
      <c r="D14" s="91"/>
    </row>
    <row r="15" spans="1:16" x14ac:dyDescent="0.2">
      <c r="D15" s="91"/>
    </row>
    <row r="17" spans="4:4" s="54" customFormat="1" x14ac:dyDescent="0.2">
      <c r="D17" s="95"/>
    </row>
  </sheetData>
  <sheetProtection algorithmName="SHA-512" hashValue="0Q760kEG83k2mhErJR+svtrjPaJUEZAjXbjcWUAKE2nQ9rY/KBMyzGR14CQh5omjVvs/0yHpHl/UYF1eTzrvUg==" saltValue="HpGYy3UR3/vDCsGUQS04hQ==" spinCount="100000" sheet="1" objects="1" scenarios="1"/>
  <mergeCells count="1">
    <mergeCell ref="B2:D2"/>
  </mergeCells>
  <pageMargins left="0.70866141732283472" right="0.70866141732283472" top="0.74803149606299213" bottom="0.74803149606299213" header="0.31496062992125984" footer="0.31496062992125984"/>
  <pageSetup scale="9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tabColor theme="5" tint="-0.499984740745262"/>
    <pageSetUpPr fitToPage="1"/>
  </sheetPr>
  <dimension ref="A1:D22"/>
  <sheetViews>
    <sheetView showGridLines="0" workbookViewId="0"/>
  </sheetViews>
  <sheetFormatPr defaultRowHeight="15" x14ac:dyDescent="0.25"/>
  <cols>
    <col min="1" max="1" width="9.140625" style="100"/>
    <col min="2" max="2" width="7.5703125" style="399" bestFit="1" customWidth="1"/>
    <col min="3" max="3" width="50.42578125" style="399" bestFit="1" customWidth="1"/>
    <col min="4" max="4" width="19.42578125" style="399" bestFit="1" customWidth="1"/>
    <col min="5" max="16384" width="9.140625" style="100"/>
  </cols>
  <sheetData>
    <row r="1" spans="1:4" ht="15.75" thickBot="1" x14ac:dyDescent="0.3">
      <c r="A1" s="408"/>
    </row>
    <row r="2" spans="1:4" ht="15" customHeight="1" thickBot="1" x14ac:dyDescent="0.3">
      <c r="B2" s="880" t="s">
        <v>703</v>
      </c>
      <c r="C2" s="881"/>
      <c r="D2" s="882"/>
    </row>
    <row r="3" spans="1:4" ht="15.75" x14ac:dyDescent="0.25">
      <c r="B3" s="716" t="s">
        <v>1147</v>
      </c>
      <c r="C3" s="568"/>
      <c r="D3" s="569"/>
    </row>
    <row r="6" spans="1:4" ht="15.75" x14ac:dyDescent="0.25">
      <c r="B6" s="570"/>
      <c r="C6" s="570"/>
      <c r="D6" s="571" t="s">
        <v>131</v>
      </c>
    </row>
    <row r="7" spans="1:4" ht="15.75" x14ac:dyDescent="0.25">
      <c r="B7" s="570"/>
      <c r="C7" s="570"/>
      <c r="D7" s="571" t="s">
        <v>704</v>
      </c>
    </row>
    <row r="8" spans="1:4" x14ac:dyDescent="0.25">
      <c r="B8" s="572">
        <v>1</v>
      </c>
      <c r="C8" s="573" t="s">
        <v>705</v>
      </c>
      <c r="D8" s="540">
        <v>427025.51737275999</v>
      </c>
    </row>
    <row r="9" spans="1:4" ht="42.75" x14ac:dyDescent="0.25">
      <c r="B9" s="572">
        <v>2</v>
      </c>
      <c r="C9" s="573" t="s">
        <v>706</v>
      </c>
      <c r="D9" s="540">
        <v>2.3999018594622612E-7</v>
      </c>
    </row>
    <row r="10" spans="1:4" ht="42.75" x14ac:dyDescent="0.25">
      <c r="B10" s="572">
        <v>3</v>
      </c>
      <c r="C10" s="573" t="s">
        <v>707</v>
      </c>
      <c r="D10" s="574">
        <v>0</v>
      </c>
    </row>
    <row r="11" spans="1:4" ht="28.5" x14ac:dyDescent="0.25">
      <c r="B11" s="572">
        <v>4</v>
      </c>
      <c r="C11" s="573" t="s">
        <v>708</v>
      </c>
      <c r="D11" s="574">
        <v>0</v>
      </c>
    </row>
    <row r="12" spans="1:4" ht="71.25" x14ac:dyDescent="0.25">
      <c r="B12" s="572">
        <v>5</v>
      </c>
      <c r="C12" s="573" t="s">
        <v>709</v>
      </c>
      <c r="D12" s="574">
        <v>0</v>
      </c>
    </row>
    <row r="13" spans="1:4" ht="28.5" x14ac:dyDescent="0.25">
      <c r="B13" s="572">
        <v>6</v>
      </c>
      <c r="C13" s="573" t="s">
        <v>710</v>
      </c>
      <c r="D13" s="574">
        <v>0</v>
      </c>
    </row>
    <row r="14" spans="1:4" x14ac:dyDescent="0.25">
      <c r="B14" s="572">
        <v>7</v>
      </c>
      <c r="C14" s="573" t="s">
        <v>711</v>
      </c>
      <c r="D14" s="574">
        <v>0</v>
      </c>
    </row>
    <row r="15" spans="1:4" x14ac:dyDescent="0.25">
      <c r="B15" s="572">
        <v>8</v>
      </c>
      <c r="C15" s="573" t="s">
        <v>712</v>
      </c>
      <c r="D15" s="540">
        <v>-1887.4534710400005</v>
      </c>
    </row>
    <row r="16" spans="1:4" x14ac:dyDescent="0.25">
      <c r="B16" s="572">
        <v>9</v>
      </c>
      <c r="C16" s="573" t="s">
        <v>713</v>
      </c>
      <c r="D16" s="575">
        <v>0</v>
      </c>
    </row>
    <row r="17" spans="2:4" ht="42.75" x14ac:dyDescent="0.25">
      <c r="B17" s="572">
        <v>10</v>
      </c>
      <c r="C17" s="573" t="s">
        <v>714</v>
      </c>
      <c r="D17" s="576">
        <v>0</v>
      </c>
    </row>
    <row r="18" spans="2:4" ht="42.75" x14ac:dyDescent="0.25">
      <c r="B18" s="572">
        <v>11</v>
      </c>
      <c r="C18" s="573" t="s">
        <v>715</v>
      </c>
      <c r="D18" s="576">
        <v>0</v>
      </c>
    </row>
    <row r="19" spans="2:4" ht="42.75" x14ac:dyDescent="0.25">
      <c r="B19" s="572" t="s">
        <v>716</v>
      </c>
      <c r="C19" s="573" t="s">
        <v>717</v>
      </c>
      <c r="D19" s="575">
        <v>0</v>
      </c>
    </row>
    <row r="20" spans="2:4" ht="42.75" x14ac:dyDescent="0.25">
      <c r="B20" s="572" t="s">
        <v>718</v>
      </c>
      <c r="C20" s="573" t="s">
        <v>719</v>
      </c>
      <c r="D20" s="575">
        <v>0</v>
      </c>
    </row>
    <row r="21" spans="2:4" x14ac:dyDescent="0.25">
      <c r="B21" s="572">
        <v>12</v>
      </c>
      <c r="C21" s="573" t="s">
        <v>720</v>
      </c>
      <c r="D21" s="540">
        <v>-1803.1833119799849</v>
      </c>
    </row>
    <row r="22" spans="2:4" x14ac:dyDescent="0.25">
      <c r="B22" s="577">
        <v>13</v>
      </c>
      <c r="C22" s="578" t="s">
        <v>511</v>
      </c>
      <c r="D22" s="579">
        <v>423334.88058997999</v>
      </c>
    </row>
  </sheetData>
  <sheetProtection algorithmName="SHA-512" hashValue="Fy3SItbweAY4UzZA3ZleZ0Kf7pN9KJdY+e0rXoqDR/si4d0M2AxEx2hNBxNc9WAOmrkzNgRr35rDIY0+1SXScg==" saltValue="vjyhdlZVvzCtl1HzM5kBRA=="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tabColor theme="5" tint="-0.499984740745262"/>
    <pageSetUpPr fitToPage="1"/>
  </sheetPr>
  <dimension ref="A1:E72"/>
  <sheetViews>
    <sheetView showGridLines="0" topLeftCell="A50" zoomScaleNormal="100" workbookViewId="0">
      <selection activeCell="A58" sqref="A58"/>
    </sheetView>
  </sheetViews>
  <sheetFormatPr defaultRowHeight="15" x14ac:dyDescent="0.25"/>
  <cols>
    <col min="1" max="1" width="9.140625" style="400"/>
    <col min="2" max="2" width="15.85546875" style="100" customWidth="1"/>
    <col min="3" max="3" width="36.140625" style="386" customWidth="1"/>
    <col min="4" max="5" width="23.5703125" style="100" customWidth="1"/>
    <col min="6" max="16384" width="9.140625" style="100"/>
  </cols>
  <sheetData>
    <row r="1" spans="1:5" ht="15.75" thickBot="1" x14ac:dyDescent="0.3">
      <c r="A1" s="408"/>
    </row>
    <row r="2" spans="1:5" ht="15.75" thickBot="1" x14ac:dyDescent="0.3">
      <c r="B2" s="947" t="s">
        <v>721</v>
      </c>
      <c r="C2" s="948"/>
      <c r="D2" s="948"/>
      <c r="E2" s="949"/>
    </row>
    <row r="3" spans="1:5" x14ac:dyDescent="0.25">
      <c r="B3" s="411" t="s">
        <v>1148</v>
      </c>
      <c r="C3" s="153"/>
      <c r="D3" s="436"/>
      <c r="E3" s="436"/>
    </row>
    <row r="4" spans="1:5" x14ac:dyDescent="0.25">
      <c r="B4" s="580"/>
      <c r="C4" s="581"/>
      <c r="D4" s="950" t="s">
        <v>722</v>
      </c>
      <c r="E4" s="951"/>
    </row>
    <row r="5" spans="1:5" x14ac:dyDescent="0.25">
      <c r="B5" s="952"/>
      <c r="C5" s="953"/>
      <c r="D5" s="582" t="s">
        <v>131</v>
      </c>
      <c r="E5" s="582" t="s">
        <v>150</v>
      </c>
    </row>
    <row r="6" spans="1:5" x14ac:dyDescent="0.25">
      <c r="B6" s="954"/>
      <c r="C6" s="955"/>
      <c r="D6" s="583">
        <f>Index!$C$2</f>
        <v>45291</v>
      </c>
      <c r="E6" s="583">
        <f>EOMONTH(D6,-3)</f>
        <v>45199</v>
      </c>
    </row>
    <row r="7" spans="1:5" x14ac:dyDescent="0.25">
      <c r="B7" s="584" t="s">
        <v>723</v>
      </c>
      <c r="C7" s="585"/>
      <c r="D7" s="586"/>
      <c r="E7" s="587"/>
    </row>
    <row r="8" spans="1:5" ht="42.75" x14ac:dyDescent="0.25">
      <c r="B8" s="588">
        <v>1</v>
      </c>
      <c r="C8" s="589" t="s">
        <v>724</v>
      </c>
      <c r="D8" s="590">
        <v>420277.13496806001</v>
      </c>
      <c r="E8" s="590">
        <v>414155.04786943999</v>
      </c>
    </row>
    <row r="9" spans="1:5" ht="57" x14ac:dyDescent="0.25">
      <c r="B9" s="591">
        <v>2</v>
      </c>
      <c r="C9" s="589" t="s">
        <v>725</v>
      </c>
      <c r="D9" s="590">
        <v>0</v>
      </c>
      <c r="E9" s="590">
        <v>0</v>
      </c>
    </row>
    <row r="10" spans="1:5" ht="42.75" x14ac:dyDescent="0.25">
      <c r="B10" s="591">
        <v>3</v>
      </c>
      <c r="C10" s="589" t="s">
        <v>726</v>
      </c>
      <c r="D10" s="590">
        <v>0</v>
      </c>
      <c r="E10" s="590">
        <v>0</v>
      </c>
    </row>
    <row r="11" spans="1:5" ht="42.75" x14ac:dyDescent="0.25">
      <c r="B11" s="591">
        <v>4</v>
      </c>
      <c r="C11" s="589" t="s">
        <v>727</v>
      </c>
      <c r="D11" s="590">
        <v>0</v>
      </c>
      <c r="E11" s="590">
        <v>0</v>
      </c>
    </row>
    <row r="12" spans="1:5" ht="28.5" x14ac:dyDescent="0.25">
      <c r="B12" s="591">
        <v>5</v>
      </c>
      <c r="C12" s="589" t="s">
        <v>728</v>
      </c>
      <c r="D12" s="590">
        <v>0</v>
      </c>
      <c r="E12" s="590">
        <v>0</v>
      </c>
    </row>
    <row r="13" spans="1:5" ht="28.5" x14ac:dyDescent="0.25">
      <c r="B13" s="588">
        <v>6</v>
      </c>
      <c r="C13" s="592" t="s">
        <v>729</v>
      </c>
      <c r="D13" s="590">
        <v>-24.856318010000003</v>
      </c>
      <c r="E13" s="590">
        <v>-26.982140229999999</v>
      </c>
    </row>
    <row r="14" spans="1:5" ht="28.5" x14ac:dyDescent="0.25">
      <c r="B14" s="593">
        <v>7</v>
      </c>
      <c r="C14" s="594" t="s">
        <v>730</v>
      </c>
      <c r="D14" s="590">
        <v>420252.27865004999</v>
      </c>
      <c r="E14" s="590">
        <v>414128.06572920998</v>
      </c>
    </row>
    <row r="15" spans="1:5" x14ac:dyDescent="0.25">
      <c r="B15" s="584" t="s">
        <v>731</v>
      </c>
      <c r="C15" s="585"/>
      <c r="D15" s="586"/>
      <c r="E15" s="587"/>
    </row>
    <row r="16" spans="1:5" ht="42.75" x14ac:dyDescent="0.25">
      <c r="B16" s="588">
        <v>8</v>
      </c>
      <c r="C16" s="589" t="s">
        <v>732</v>
      </c>
      <c r="D16" s="590">
        <v>0</v>
      </c>
      <c r="E16" s="590">
        <v>5257.8829184099995</v>
      </c>
    </row>
    <row r="17" spans="2:5" ht="42.75" x14ac:dyDescent="0.25">
      <c r="B17" s="588" t="s">
        <v>733</v>
      </c>
      <c r="C17" s="595" t="s">
        <v>734</v>
      </c>
      <c r="D17" s="590">
        <v>0</v>
      </c>
      <c r="E17" s="590">
        <v>0</v>
      </c>
    </row>
    <row r="18" spans="2:5" ht="42.75" x14ac:dyDescent="0.25">
      <c r="B18" s="588">
        <v>9</v>
      </c>
      <c r="C18" s="596" t="s">
        <v>735</v>
      </c>
      <c r="D18" s="590">
        <v>3082.6019399299998</v>
      </c>
      <c r="E18" s="590">
        <v>5487.5961986100001</v>
      </c>
    </row>
    <row r="19" spans="2:5" ht="42.75" x14ac:dyDescent="0.25">
      <c r="B19" s="591" t="s">
        <v>736</v>
      </c>
      <c r="C19" s="595" t="s">
        <v>737</v>
      </c>
      <c r="D19" s="590">
        <v>0</v>
      </c>
      <c r="E19" s="590">
        <v>0</v>
      </c>
    </row>
    <row r="20" spans="2:5" ht="28.5" x14ac:dyDescent="0.25">
      <c r="B20" s="417" t="s">
        <v>738</v>
      </c>
      <c r="C20" s="595" t="s">
        <v>739</v>
      </c>
      <c r="D20" s="590">
        <v>0</v>
      </c>
      <c r="E20" s="590">
        <v>0</v>
      </c>
    </row>
    <row r="21" spans="2:5" ht="28.5" x14ac:dyDescent="0.25">
      <c r="B21" s="591">
        <v>10</v>
      </c>
      <c r="C21" s="597" t="s">
        <v>740</v>
      </c>
      <c r="D21" s="590">
        <v>0</v>
      </c>
      <c r="E21" s="590">
        <v>0</v>
      </c>
    </row>
    <row r="22" spans="2:5" ht="42.75" x14ac:dyDescent="0.25">
      <c r="B22" s="591" t="s">
        <v>741</v>
      </c>
      <c r="C22" s="597" t="s">
        <v>742</v>
      </c>
      <c r="D22" s="590">
        <v>0</v>
      </c>
      <c r="E22" s="590">
        <v>0</v>
      </c>
    </row>
    <row r="23" spans="2:5" ht="42.75" x14ac:dyDescent="0.25">
      <c r="B23" s="591" t="s">
        <v>743</v>
      </c>
      <c r="C23" s="597" t="s">
        <v>744</v>
      </c>
      <c r="D23" s="590">
        <v>0</v>
      </c>
      <c r="E23" s="590">
        <v>0</v>
      </c>
    </row>
    <row r="24" spans="2:5" ht="28.5" x14ac:dyDescent="0.25">
      <c r="B24" s="591">
        <v>11</v>
      </c>
      <c r="C24" s="592" t="s">
        <v>745</v>
      </c>
      <c r="D24" s="590">
        <v>0</v>
      </c>
      <c r="E24" s="590">
        <v>0</v>
      </c>
    </row>
    <row r="25" spans="2:5" ht="42.75" x14ac:dyDescent="0.25">
      <c r="B25" s="591">
        <v>12</v>
      </c>
      <c r="C25" s="592" t="s">
        <v>746</v>
      </c>
      <c r="D25" s="590">
        <v>0</v>
      </c>
      <c r="E25" s="590">
        <v>0</v>
      </c>
    </row>
    <row r="26" spans="2:5" x14ac:dyDescent="0.25">
      <c r="B26" s="598">
        <v>13</v>
      </c>
      <c r="C26" s="599" t="s">
        <v>747</v>
      </c>
      <c r="D26" s="600">
        <v>3082.6019399299998</v>
      </c>
      <c r="E26" s="600">
        <v>10745.479117020001</v>
      </c>
    </row>
    <row r="27" spans="2:5" x14ac:dyDescent="0.25">
      <c r="B27" s="584" t="s">
        <v>748</v>
      </c>
      <c r="C27" s="585"/>
      <c r="D27" s="586"/>
      <c r="E27" s="587"/>
    </row>
    <row r="28" spans="2:5" ht="42.75" x14ac:dyDescent="0.25">
      <c r="B28" s="588">
        <v>14</v>
      </c>
      <c r="C28" s="589" t="s">
        <v>749</v>
      </c>
      <c r="D28" s="590">
        <v>0</v>
      </c>
      <c r="E28" s="590">
        <v>0</v>
      </c>
    </row>
    <row r="29" spans="2:5" ht="28.5" x14ac:dyDescent="0.25">
      <c r="B29" s="588">
        <v>15</v>
      </c>
      <c r="C29" s="592" t="s">
        <v>750</v>
      </c>
      <c r="D29" s="590">
        <v>0</v>
      </c>
      <c r="E29" s="590">
        <v>0</v>
      </c>
    </row>
    <row r="30" spans="2:5" ht="28.5" x14ac:dyDescent="0.25">
      <c r="B30" s="588">
        <v>16</v>
      </c>
      <c r="C30" s="592" t="s">
        <v>751</v>
      </c>
      <c r="D30" s="590">
        <v>0</v>
      </c>
      <c r="E30" s="590">
        <v>0</v>
      </c>
    </row>
    <row r="31" spans="2:5" ht="42.75" x14ac:dyDescent="0.25">
      <c r="B31" s="591" t="s">
        <v>752</v>
      </c>
      <c r="C31" s="589" t="s">
        <v>753</v>
      </c>
      <c r="D31" s="590">
        <v>0</v>
      </c>
      <c r="E31" s="590">
        <v>0</v>
      </c>
    </row>
    <row r="32" spans="2:5" x14ac:dyDescent="0.25">
      <c r="B32" s="591">
        <v>17</v>
      </c>
      <c r="C32" s="592" t="s">
        <v>754</v>
      </c>
      <c r="D32" s="590">
        <v>0</v>
      </c>
      <c r="E32" s="590">
        <v>0</v>
      </c>
    </row>
    <row r="33" spans="2:5" ht="28.5" x14ac:dyDescent="0.25">
      <c r="B33" s="591" t="s">
        <v>755</v>
      </c>
      <c r="C33" s="592" t="s">
        <v>756</v>
      </c>
      <c r="D33" s="590">
        <v>0</v>
      </c>
      <c r="E33" s="590">
        <v>0</v>
      </c>
    </row>
    <row r="34" spans="2:5" ht="28.5" x14ac:dyDescent="0.25">
      <c r="B34" s="598">
        <v>18</v>
      </c>
      <c r="C34" s="601" t="s">
        <v>757</v>
      </c>
      <c r="D34" s="600">
        <v>0</v>
      </c>
      <c r="E34" s="600">
        <v>0</v>
      </c>
    </row>
    <row r="35" spans="2:5" x14ac:dyDescent="0.25">
      <c r="B35" s="584" t="s">
        <v>758</v>
      </c>
      <c r="C35" s="585"/>
      <c r="D35" s="586"/>
      <c r="E35" s="587"/>
    </row>
    <row r="36" spans="2:5" ht="28.5" x14ac:dyDescent="0.25">
      <c r="B36" s="588">
        <v>19</v>
      </c>
      <c r="C36" s="589" t="s">
        <v>759</v>
      </c>
      <c r="D36" s="590">
        <v>0</v>
      </c>
      <c r="E36" s="590">
        <v>0</v>
      </c>
    </row>
    <row r="37" spans="2:5" ht="28.5" x14ac:dyDescent="0.25">
      <c r="B37" s="588">
        <v>20</v>
      </c>
      <c r="C37" s="589" t="s">
        <v>760</v>
      </c>
      <c r="D37" s="590">
        <v>0</v>
      </c>
      <c r="E37" s="590">
        <v>0</v>
      </c>
    </row>
    <row r="38" spans="2:5" ht="57" x14ac:dyDescent="0.25">
      <c r="B38" s="588">
        <v>21</v>
      </c>
      <c r="C38" s="589" t="s">
        <v>761</v>
      </c>
      <c r="D38" s="590">
        <v>0</v>
      </c>
      <c r="E38" s="590">
        <v>0</v>
      </c>
    </row>
    <row r="39" spans="2:5" x14ac:dyDescent="0.25">
      <c r="B39" s="598">
        <v>22</v>
      </c>
      <c r="C39" s="601" t="s">
        <v>311</v>
      </c>
      <c r="D39" s="600">
        <v>0</v>
      </c>
      <c r="E39" s="600">
        <v>0</v>
      </c>
    </row>
    <row r="40" spans="2:5" x14ac:dyDescent="0.25">
      <c r="B40" s="602" t="s">
        <v>762</v>
      </c>
      <c r="C40" s="603"/>
      <c r="D40" s="604"/>
      <c r="E40" s="587"/>
    </row>
    <row r="41" spans="2:5" ht="57" x14ac:dyDescent="0.25">
      <c r="B41" s="588" t="s">
        <v>763</v>
      </c>
      <c r="C41" s="573" t="s">
        <v>764</v>
      </c>
      <c r="D41" s="590">
        <v>0</v>
      </c>
      <c r="E41" s="590">
        <v>0</v>
      </c>
    </row>
    <row r="42" spans="2:5" ht="42.75" x14ac:dyDescent="0.25">
      <c r="B42" s="588" t="s">
        <v>765</v>
      </c>
      <c r="C42" s="573" t="s">
        <v>766</v>
      </c>
      <c r="D42" s="590">
        <v>0</v>
      </c>
      <c r="E42" s="590">
        <v>0</v>
      </c>
    </row>
    <row r="43" spans="2:5" ht="42.75" x14ac:dyDescent="0.25">
      <c r="B43" s="588" t="s">
        <v>767</v>
      </c>
      <c r="C43" s="595" t="s">
        <v>768</v>
      </c>
      <c r="D43" s="590">
        <v>0</v>
      </c>
      <c r="E43" s="590">
        <v>0</v>
      </c>
    </row>
    <row r="44" spans="2:5" ht="42.75" x14ac:dyDescent="0.25">
      <c r="B44" s="588" t="s">
        <v>769</v>
      </c>
      <c r="C44" s="605" t="s">
        <v>770</v>
      </c>
      <c r="D44" s="590">
        <v>0</v>
      </c>
      <c r="E44" s="590">
        <v>0</v>
      </c>
    </row>
    <row r="45" spans="2:5" ht="42.75" x14ac:dyDescent="0.25">
      <c r="B45" s="588" t="s">
        <v>771</v>
      </c>
      <c r="C45" s="595" t="s">
        <v>772</v>
      </c>
      <c r="D45" s="590">
        <v>0</v>
      </c>
      <c r="E45" s="590">
        <v>0</v>
      </c>
    </row>
    <row r="46" spans="2:5" ht="28.5" x14ac:dyDescent="0.25">
      <c r="B46" s="588" t="s">
        <v>773</v>
      </c>
      <c r="C46" s="595" t="s">
        <v>774</v>
      </c>
      <c r="D46" s="590">
        <v>0</v>
      </c>
      <c r="E46" s="590">
        <v>0</v>
      </c>
    </row>
    <row r="47" spans="2:5" ht="28.5" x14ac:dyDescent="0.25">
      <c r="B47" s="588" t="s">
        <v>775</v>
      </c>
      <c r="C47" s="595" t="s">
        <v>776</v>
      </c>
      <c r="D47" s="590">
        <v>0</v>
      </c>
      <c r="E47" s="590">
        <v>0</v>
      </c>
    </row>
    <row r="48" spans="2:5" ht="42.75" x14ac:dyDescent="0.25">
      <c r="B48" s="588" t="s">
        <v>777</v>
      </c>
      <c r="C48" s="605" t="s">
        <v>778</v>
      </c>
      <c r="D48" s="590">
        <v>0</v>
      </c>
      <c r="E48" s="590">
        <v>0</v>
      </c>
    </row>
    <row r="49" spans="2:5" ht="42.75" x14ac:dyDescent="0.25">
      <c r="B49" s="588" t="s">
        <v>779</v>
      </c>
      <c r="C49" s="605" t="s">
        <v>780</v>
      </c>
      <c r="D49" s="590">
        <v>0</v>
      </c>
      <c r="E49" s="590">
        <v>0</v>
      </c>
    </row>
    <row r="50" spans="2:5" ht="28.5" x14ac:dyDescent="0.25">
      <c r="B50" s="588" t="s">
        <v>781</v>
      </c>
      <c r="C50" s="595" t="s">
        <v>782</v>
      </c>
      <c r="D50" s="590">
        <v>0</v>
      </c>
      <c r="E50" s="590">
        <v>0</v>
      </c>
    </row>
    <row r="51" spans="2:5" x14ac:dyDescent="0.25">
      <c r="B51" s="598" t="s">
        <v>783</v>
      </c>
      <c r="C51" s="606" t="s">
        <v>784</v>
      </c>
      <c r="D51" s="607">
        <v>0</v>
      </c>
      <c r="E51" s="607">
        <v>0</v>
      </c>
    </row>
    <row r="52" spans="2:5" x14ac:dyDescent="0.25">
      <c r="B52" s="584" t="s">
        <v>785</v>
      </c>
      <c r="C52" s="585"/>
      <c r="D52" s="586"/>
      <c r="E52" s="587"/>
    </row>
    <row r="53" spans="2:5" x14ac:dyDescent="0.25">
      <c r="B53" s="588">
        <v>23</v>
      </c>
      <c r="C53" s="608" t="s">
        <v>100</v>
      </c>
      <c r="D53" s="590">
        <v>19555.050568540002</v>
      </c>
      <c r="E53" s="590">
        <v>19479.471733490001</v>
      </c>
    </row>
    <row r="54" spans="2:5" x14ac:dyDescent="0.25">
      <c r="B54" s="598">
        <v>24</v>
      </c>
      <c r="C54" s="609" t="s">
        <v>511</v>
      </c>
      <c r="D54" s="600">
        <v>423334.88058997999</v>
      </c>
      <c r="E54" s="600">
        <v>424873.54484622995</v>
      </c>
    </row>
    <row r="55" spans="2:5" x14ac:dyDescent="0.25">
      <c r="B55" s="584" t="s">
        <v>510</v>
      </c>
      <c r="C55" s="585"/>
      <c r="D55" s="586"/>
      <c r="E55" s="587"/>
    </row>
    <row r="56" spans="2:5" x14ac:dyDescent="0.25">
      <c r="B56" s="588">
        <v>25</v>
      </c>
      <c r="C56" s="610" t="s">
        <v>510</v>
      </c>
      <c r="D56" s="611">
        <v>4.6192864007064897E-2</v>
      </c>
      <c r="E56" s="611">
        <v>4.5847692730645311E-2</v>
      </c>
    </row>
    <row r="57" spans="2:5" ht="42.75" x14ac:dyDescent="0.25">
      <c r="B57" s="417" t="s">
        <v>786</v>
      </c>
      <c r="C57" s="573" t="s">
        <v>787</v>
      </c>
      <c r="D57" s="611">
        <v>4.6192864007064897E-2</v>
      </c>
      <c r="E57" s="611">
        <v>4.5847692730645311E-2</v>
      </c>
    </row>
    <row r="58" spans="2:5" ht="42.75" x14ac:dyDescent="0.25">
      <c r="B58" s="588" t="s">
        <v>788</v>
      </c>
      <c r="C58" s="589" t="s">
        <v>789</v>
      </c>
      <c r="D58" s="611">
        <v>4.6192864007064897E-2</v>
      </c>
      <c r="E58" s="611">
        <v>4.5847692730645311E-2</v>
      </c>
    </row>
    <row r="59" spans="2:5" ht="28.5" x14ac:dyDescent="0.25">
      <c r="B59" s="588">
        <v>26</v>
      </c>
      <c r="C59" s="573" t="s">
        <v>790</v>
      </c>
      <c r="D59" s="611">
        <v>2.9999999999999997E-8</v>
      </c>
      <c r="E59" s="611">
        <v>2.9999999999999997E-8</v>
      </c>
    </row>
    <row r="60" spans="2:5" ht="42.75" x14ac:dyDescent="0.25">
      <c r="B60" s="588" t="s">
        <v>791</v>
      </c>
      <c r="C60" s="573" t="s">
        <v>515</v>
      </c>
      <c r="D60" s="611">
        <v>0</v>
      </c>
      <c r="E60" s="611">
        <v>0</v>
      </c>
    </row>
    <row r="61" spans="2:5" ht="28.5" x14ac:dyDescent="0.25">
      <c r="B61" s="588" t="s">
        <v>792</v>
      </c>
      <c r="C61" s="573" t="s">
        <v>491</v>
      </c>
      <c r="D61" s="611">
        <v>0</v>
      </c>
      <c r="E61" s="611">
        <v>0</v>
      </c>
    </row>
    <row r="62" spans="2:5" x14ac:dyDescent="0.25">
      <c r="B62" s="417">
        <v>27</v>
      </c>
      <c r="C62" s="573" t="s">
        <v>521</v>
      </c>
      <c r="D62" s="612">
        <v>0</v>
      </c>
      <c r="E62" s="612">
        <v>0</v>
      </c>
    </row>
    <row r="63" spans="2:5" x14ac:dyDescent="0.25">
      <c r="B63" s="588" t="s">
        <v>793</v>
      </c>
      <c r="C63" s="573" t="s">
        <v>794</v>
      </c>
      <c r="D63" s="612">
        <v>2.9999999999999997E-8</v>
      </c>
      <c r="E63" s="612">
        <v>2.9999999999999997E-8</v>
      </c>
    </row>
    <row r="64" spans="2:5" x14ac:dyDescent="0.25">
      <c r="B64" s="602" t="s">
        <v>795</v>
      </c>
      <c r="C64" s="603"/>
      <c r="D64" s="604"/>
      <c r="E64" s="587"/>
    </row>
    <row r="65" spans="2:5" ht="28.5" x14ac:dyDescent="0.25">
      <c r="B65" s="591" t="s">
        <v>796</v>
      </c>
      <c r="C65" s="592" t="s">
        <v>797</v>
      </c>
      <c r="D65" s="613">
        <v>0</v>
      </c>
      <c r="E65" s="614">
        <v>0</v>
      </c>
    </row>
    <row r="66" spans="2:5" x14ac:dyDescent="0.25">
      <c r="B66" s="615" t="s">
        <v>798</v>
      </c>
      <c r="C66" s="616"/>
      <c r="D66" s="616"/>
      <c r="E66" s="617"/>
    </row>
    <row r="67" spans="2:5" ht="71.25" x14ac:dyDescent="0.25">
      <c r="B67" s="417">
        <v>28</v>
      </c>
      <c r="C67" s="573" t="s">
        <v>799</v>
      </c>
      <c r="D67" s="613">
        <v>0</v>
      </c>
      <c r="E67" s="613">
        <v>0</v>
      </c>
    </row>
    <row r="68" spans="2:5" ht="71.25" x14ac:dyDescent="0.25">
      <c r="B68" s="417">
        <v>29</v>
      </c>
      <c r="C68" s="573" t="s">
        <v>800</v>
      </c>
      <c r="D68" s="618">
        <v>0</v>
      </c>
      <c r="E68" s="618">
        <v>0</v>
      </c>
    </row>
    <row r="69" spans="2:5" ht="114" x14ac:dyDescent="0.25">
      <c r="B69" s="417">
        <v>30</v>
      </c>
      <c r="C69" s="573" t="s">
        <v>801</v>
      </c>
      <c r="D69" s="576">
        <v>423334.88058997999</v>
      </c>
      <c r="E69" s="576">
        <v>424873.54484622995</v>
      </c>
    </row>
    <row r="70" spans="2:5" ht="114" x14ac:dyDescent="0.25">
      <c r="B70" s="417" t="s">
        <v>802</v>
      </c>
      <c r="C70" s="573" t="s">
        <v>803</v>
      </c>
      <c r="D70" s="619">
        <v>423334.88058997999</v>
      </c>
      <c r="E70" s="619">
        <v>424873.54484622995</v>
      </c>
    </row>
    <row r="71" spans="2:5" ht="114" x14ac:dyDescent="0.25">
      <c r="B71" s="417">
        <v>31</v>
      </c>
      <c r="C71" s="573" t="s">
        <v>804</v>
      </c>
      <c r="D71" s="612">
        <v>4.6192864007064897E-2</v>
      </c>
      <c r="E71" s="612">
        <v>4.5847692730645311E-2</v>
      </c>
    </row>
    <row r="72" spans="2:5" ht="114" x14ac:dyDescent="0.25">
      <c r="B72" s="417" t="s">
        <v>805</v>
      </c>
      <c r="C72" s="573" t="s">
        <v>806</v>
      </c>
      <c r="D72" s="612">
        <v>4.6192864007064897E-2</v>
      </c>
      <c r="E72" s="612">
        <v>4.5847692730645311E-2</v>
      </c>
    </row>
  </sheetData>
  <sheetProtection algorithmName="SHA-512" hashValue="JyPCTg7nv2P1J4RBH37fZjOlFxBGOs0i2jDE9Ku731qrj4Im9ksJpJgBW8W2jHeKiUxxZDXCsJVJKWe/eg3Qkw==" saltValue="JFZBd4DzqGlVMyNBeZKHNQ=="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91"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tabColor theme="5" tint="-0.499984740745262"/>
    <pageSetUpPr fitToPage="1"/>
  </sheetPr>
  <dimension ref="A1:D19"/>
  <sheetViews>
    <sheetView showGridLines="0" zoomScale="115" zoomScaleNormal="115" workbookViewId="0"/>
  </sheetViews>
  <sheetFormatPr defaultRowHeight="15" x14ac:dyDescent="0.25"/>
  <cols>
    <col min="1" max="1" width="9.140625" style="400"/>
    <col min="2" max="2" width="11.85546875" style="399" customWidth="1"/>
    <col min="3" max="3" width="41.140625" style="620" customWidth="1"/>
    <col min="4" max="4" width="16.5703125" style="399" bestFit="1" customWidth="1"/>
    <col min="5" max="16384" width="9.140625" style="100"/>
  </cols>
  <sheetData>
    <row r="1" spans="1:4" ht="15.75" thickBot="1" x14ac:dyDescent="0.3">
      <c r="A1" s="408"/>
    </row>
    <row r="2" spans="1:4" ht="29.25" customHeight="1" thickBot="1" x14ac:dyDescent="0.3">
      <c r="B2" s="947" t="s">
        <v>807</v>
      </c>
      <c r="C2" s="948"/>
      <c r="D2" s="948"/>
    </row>
    <row r="3" spans="1:4" x14ac:dyDescent="0.25">
      <c r="B3" s="411" t="s">
        <v>1147</v>
      </c>
    </row>
    <row r="6" spans="1:4" x14ac:dyDescent="0.25">
      <c r="B6" s="621"/>
      <c r="C6" s="622"/>
      <c r="D6" s="623" t="s">
        <v>131</v>
      </c>
    </row>
    <row r="7" spans="1:4" ht="40.5" customHeight="1" x14ac:dyDescent="0.25">
      <c r="B7" s="624"/>
      <c r="C7" s="625"/>
      <c r="D7" s="626" t="s">
        <v>722</v>
      </c>
    </row>
    <row r="8" spans="1:4" ht="42.75" x14ac:dyDescent="0.25">
      <c r="A8" s="400" t="s">
        <v>970</v>
      </c>
      <c r="B8" s="627" t="s">
        <v>808</v>
      </c>
      <c r="C8" s="628" t="s">
        <v>809</v>
      </c>
      <c r="D8" s="629">
        <v>420277.13496806001</v>
      </c>
    </row>
    <row r="9" spans="1:4" x14ac:dyDescent="0.25">
      <c r="A9" s="400" t="s">
        <v>1305</v>
      </c>
      <c r="B9" s="630" t="s">
        <v>810</v>
      </c>
      <c r="C9" s="631" t="s">
        <v>811</v>
      </c>
      <c r="D9" s="629">
        <v>0</v>
      </c>
    </row>
    <row r="10" spans="1:4" x14ac:dyDescent="0.25">
      <c r="A10" s="400" t="s">
        <v>970</v>
      </c>
      <c r="B10" s="630" t="s">
        <v>812</v>
      </c>
      <c r="C10" s="631" t="s">
        <v>813</v>
      </c>
      <c r="D10" s="629">
        <v>420277.13496806001</v>
      </c>
    </row>
    <row r="11" spans="1:4" x14ac:dyDescent="0.25">
      <c r="A11" s="400" t="s">
        <v>1306</v>
      </c>
      <c r="B11" s="630" t="s">
        <v>814</v>
      </c>
      <c r="C11" s="631" t="s">
        <v>454</v>
      </c>
      <c r="D11" s="629">
        <v>0</v>
      </c>
    </row>
    <row r="12" spans="1:4" x14ac:dyDescent="0.25">
      <c r="A12" s="400" t="s">
        <v>1307</v>
      </c>
      <c r="B12" s="630" t="s">
        <v>815</v>
      </c>
      <c r="C12" s="631" t="s">
        <v>816</v>
      </c>
      <c r="D12" s="629">
        <v>46659.858164879995</v>
      </c>
    </row>
    <row r="13" spans="1:4" ht="42.75" x14ac:dyDescent="0.25">
      <c r="A13" s="400" t="s">
        <v>1308</v>
      </c>
      <c r="B13" s="630" t="s">
        <v>817</v>
      </c>
      <c r="C13" s="631" t="s">
        <v>818</v>
      </c>
      <c r="D13" s="629">
        <v>0</v>
      </c>
    </row>
    <row r="14" spans="1:4" x14ac:dyDescent="0.25">
      <c r="A14" s="400" t="s">
        <v>1309</v>
      </c>
      <c r="B14" s="630" t="s">
        <v>819</v>
      </c>
      <c r="C14" s="631" t="s">
        <v>229</v>
      </c>
      <c r="D14" s="629">
        <v>355625.15475776</v>
      </c>
    </row>
    <row r="15" spans="1:4" ht="28.5" x14ac:dyDescent="0.25">
      <c r="A15" s="400" t="s">
        <v>1310</v>
      </c>
      <c r="B15" s="630" t="s">
        <v>820</v>
      </c>
      <c r="C15" s="631" t="s">
        <v>821</v>
      </c>
      <c r="D15" s="629">
        <v>15935.46407423</v>
      </c>
    </row>
    <row r="16" spans="1:4" x14ac:dyDescent="0.25">
      <c r="A16" s="400" t="s">
        <v>1311</v>
      </c>
      <c r="B16" s="630" t="s">
        <v>822</v>
      </c>
      <c r="C16" s="631" t="s">
        <v>823</v>
      </c>
      <c r="D16" s="629">
        <v>1450.19362136</v>
      </c>
    </row>
    <row r="17" spans="1:4" x14ac:dyDescent="0.25">
      <c r="A17" s="400" t="s">
        <v>1312</v>
      </c>
      <c r="B17" s="630" t="s">
        <v>824</v>
      </c>
      <c r="C17" s="632" t="s">
        <v>230</v>
      </c>
      <c r="D17" s="629">
        <v>0</v>
      </c>
    </row>
    <row r="18" spans="1:4" x14ac:dyDescent="0.25">
      <c r="A18" s="400" t="s">
        <v>1313</v>
      </c>
      <c r="B18" s="630" t="s">
        <v>825</v>
      </c>
      <c r="C18" s="631" t="s">
        <v>452</v>
      </c>
      <c r="D18" s="629">
        <v>131.79033251999999</v>
      </c>
    </row>
    <row r="19" spans="1:4" ht="28.5" x14ac:dyDescent="0.25">
      <c r="A19" s="400" t="s">
        <v>1314</v>
      </c>
      <c r="B19" s="630" t="s">
        <v>826</v>
      </c>
      <c r="C19" s="631" t="s">
        <v>827</v>
      </c>
      <c r="D19" s="629">
        <v>474.67401731000001</v>
      </c>
    </row>
  </sheetData>
  <sheetProtection algorithmName="SHA-512" hashValue="x/Lw23FbftHpl0Zdg9NQ/Fpqv2TP3e7xjCDm43PXYM8fZJdxaTPSniW5iAvhDA+489XpEI1tT4g348DNWIOB7A==" saltValue="u8tMpx8wLHIrJz4YKMLWYA=="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tabColor theme="5" tint="-0.499984740745262"/>
    <pageSetUpPr fitToPage="1"/>
  </sheetPr>
  <dimension ref="B1:K46"/>
  <sheetViews>
    <sheetView showGridLines="0" workbookViewId="0">
      <selection activeCell="A41" sqref="A41"/>
    </sheetView>
  </sheetViews>
  <sheetFormatPr defaultRowHeight="15" x14ac:dyDescent="0.25"/>
  <cols>
    <col min="1" max="2" width="9.140625" style="100"/>
    <col min="3" max="3" width="31.7109375" style="100" customWidth="1"/>
    <col min="4" max="11" width="12.28515625" style="100" customWidth="1"/>
    <col min="12" max="16384" width="9.140625" style="100"/>
  </cols>
  <sheetData>
    <row r="1" spans="2:11" ht="15.75" thickBot="1" x14ac:dyDescent="0.3"/>
    <row r="2" spans="2:11" ht="18.75" thickBot="1" x14ac:dyDescent="0.3">
      <c r="B2" s="877" t="s">
        <v>536</v>
      </c>
      <c r="C2" s="878"/>
      <c r="D2" s="878"/>
      <c r="E2" s="878"/>
      <c r="F2" s="878"/>
      <c r="G2" s="878"/>
      <c r="H2" s="879"/>
      <c r="I2" s="436"/>
      <c r="J2" s="436"/>
      <c r="K2" s="436"/>
    </row>
    <row r="3" spans="2:11" x14ac:dyDescent="0.25">
      <c r="B3" s="437" t="s">
        <v>1149</v>
      </c>
      <c r="C3" s="436"/>
      <c r="D3" s="436"/>
      <c r="E3" s="436"/>
      <c r="F3" s="436"/>
      <c r="G3" s="438"/>
      <c r="H3" s="439" t="str">
        <f>MID(H11,21,4)</f>
        <v/>
      </c>
      <c r="I3" s="439" t="str">
        <f>MID(I11,21,4)</f>
        <v/>
      </c>
      <c r="J3" s="439" t="str">
        <f>MID(J11,21,4)</f>
        <v/>
      </c>
      <c r="K3" s="439" t="str">
        <f>MID(K11,21,4)</f>
        <v/>
      </c>
    </row>
    <row r="4" spans="2:11" x14ac:dyDescent="0.25">
      <c r="B4" s="440" t="s">
        <v>1087</v>
      </c>
      <c r="C4" s="441"/>
      <c r="D4" s="399"/>
      <c r="E4" s="399"/>
      <c r="F4" s="399"/>
      <c r="G4" s="438"/>
      <c r="H4" s="439"/>
      <c r="I4" s="439"/>
      <c r="J4" s="439"/>
      <c r="K4" s="439"/>
    </row>
    <row r="5" spans="2:11" ht="15.75" thickBot="1" x14ac:dyDescent="0.3">
      <c r="B5" s="399"/>
      <c r="C5" s="442"/>
      <c r="D5" s="399"/>
      <c r="E5" s="399"/>
      <c r="F5" s="399"/>
      <c r="G5" s="399"/>
      <c r="H5" s="399"/>
      <c r="I5" s="399"/>
      <c r="J5" s="399"/>
      <c r="K5" s="399"/>
    </row>
    <row r="6" spans="2:11" ht="15.75" thickBot="1" x14ac:dyDescent="0.3">
      <c r="B6" s="437"/>
      <c r="C6" s="399"/>
      <c r="D6" s="443" t="s">
        <v>131</v>
      </c>
      <c r="E6" s="443" t="s">
        <v>150</v>
      </c>
      <c r="F6" s="443" t="s">
        <v>132</v>
      </c>
      <c r="G6" s="443" t="s">
        <v>151</v>
      </c>
      <c r="H6" s="443" t="s">
        <v>152</v>
      </c>
      <c r="I6" s="443" t="s">
        <v>153</v>
      </c>
      <c r="J6" s="443" t="s">
        <v>154</v>
      </c>
      <c r="K6" s="443" t="s">
        <v>155</v>
      </c>
    </row>
    <row r="7" spans="2:11" ht="15.75" thickBot="1" x14ac:dyDescent="0.3">
      <c r="B7" s="399"/>
      <c r="C7" s="399"/>
      <c r="D7" s="958" t="s">
        <v>537</v>
      </c>
      <c r="E7" s="958"/>
      <c r="F7" s="958"/>
      <c r="G7" s="958"/>
      <c r="H7" s="958" t="s">
        <v>538</v>
      </c>
      <c r="I7" s="958"/>
      <c r="J7" s="958"/>
      <c r="K7" s="958"/>
    </row>
    <row r="8" spans="2:11" ht="15.75" thickBot="1" x14ac:dyDescent="0.3">
      <c r="B8" s="444" t="s">
        <v>539</v>
      </c>
      <c r="C8" s="445" t="s">
        <v>540</v>
      </c>
      <c r="D8" s="446">
        <f>Index!$C$2</f>
        <v>45291</v>
      </c>
      <c r="E8" s="420">
        <f>EOMONTH(D8,-3)</f>
        <v>45199</v>
      </c>
      <c r="F8" s="420">
        <f t="shared" ref="F8:G8" si="0">EOMONTH(E8,-3)</f>
        <v>45107</v>
      </c>
      <c r="G8" s="420">
        <f t="shared" si="0"/>
        <v>45016</v>
      </c>
      <c r="H8" s="446">
        <f>Index!$C$2</f>
        <v>45291</v>
      </c>
      <c r="I8" s="420">
        <f>EOMONTH(H8,-3)</f>
        <v>45199</v>
      </c>
      <c r="J8" s="420">
        <f t="shared" ref="J8:K8" si="1">EOMONTH(I8,-3)</f>
        <v>45107</v>
      </c>
      <c r="K8" s="420">
        <f t="shared" si="1"/>
        <v>45016</v>
      </c>
    </row>
    <row r="9" spans="2:11" ht="29.25" thickBot="1" x14ac:dyDescent="0.3">
      <c r="B9" s="444" t="s">
        <v>541</v>
      </c>
      <c r="C9" s="445" t="s">
        <v>542</v>
      </c>
      <c r="D9" s="447"/>
      <c r="E9" s="448"/>
      <c r="F9" s="448"/>
      <c r="G9" s="448"/>
      <c r="H9" s="448"/>
      <c r="I9" s="448"/>
      <c r="J9" s="448"/>
      <c r="K9" s="448"/>
    </row>
    <row r="10" spans="2:11" ht="15.75" thickBot="1" x14ac:dyDescent="0.3">
      <c r="B10" s="959" t="s">
        <v>543</v>
      </c>
      <c r="C10" s="960"/>
      <c r="D10" s="961"/>
      <c r="E10" s="961"/>
      <c r="F10" s="961"/>
      <c r="G10" s="961"/>
      <c r="H10" s="961"/>
      <c r="I10" s="961"/>
      <c r="J10" s="961"/>
      <c r="K10" s="962"/>
    </row>
    <row r="11" spans="2:11" ht="57.75" thickBot="1" x14ac:dyDescent="0.3">
      <c r="B11" s="449">
        <v>1</v>
      </c>
      <c r="C11" s="450" t="s">
        <v>544</v>
      </c>
      <c r="D11" s="963"/>
      <c r="E11" s="964"/>
      <c r="F11" s="964"/>
      <c r="G11" s="965"/>
      <c r="H11" s="427">
        <v>27287.623663223334</v>
      </c>
      <c r="I11" s="427">
        <v>18844.055747973332</v>
      </c>
      <c r="J11" s="427">
        <v>18496.86631942333</v>
      </c>
      <c r="K11" s="427">
        <v>18297.305265653329</v>
      </c>
    </row>
    <row r="12" spans="2:11" ht="15.75" thickBot="1" x14ac:dyDescent="0.3">
      <c r="B12" s="966" t="s">
        <v>545</v>
      </c>
      <c r="C12" s="967"/>
      <c r="D12" s="451"/>
      <c r="E12" s="451"/>
      <c r="F12" s="451"/>
      <c r="G12" s="451"/>
      <c r="H12" s="451"/>
      <c r="I12" s="451"/>
      <c r="J12" s="451"/>
      <c r="K12" s="451"/>
    </row>
    <row r="13" spans="2:11" ht="43.5" thickBot="1" x14ac:dyDescent="0.3">
      <c r="B13" s="449">
        <v>2</v>
      </c>
      <c r="C13" s="450" t="s">
        <v>546</v>
      </c>
      <c r="D13" s="452">
        <v>134.15980494666667</v>
      </c>
      <c r="E13" s="452">
        <v>129.00559696666667</v>
      </c>
      <c r="F13" s="452">
        <v>133.21352485333333</v>
      </c>
      <c r="G13" s="452">
        <v>154.92475026666665</v>
      </c>
      <c r="H13" s="452">
        <v>13.415980496666668</v>
      </c>
      <c r="I13" s="452">
        <v>12.900559696666669</v>
      </c>
      <c r="J13" s="452">
        <v>13.321352486666667</v>
      </c>
      <c r="K13" s="452">
        <v>15.492475026666666</v>
      </c>
    </row>
    <row r="14" spans="2:11" ht="15.75" thickBot="1" x14ac:dyDescent="0.3">
      <c r="B14" s="449">
        <v>3</v>
      </c>
      <c r="C14" s="453" t="s">
        <v>547</v>
      </c>
      <c r="D14" s="452">
        <v>0</v>
      </c>
      <c r="E14" s="452">
        <v>0</v>
      </c>
      <c r="F14" s="452">
        <v>0</v>
      </c>
      <c r="G14" s="452">
        <v>0</v>
      </c>
      <c r="H14" s="452">
        <v>0</v>
      </c>
      <c r="I14" s="452">
        <v>0</v>
      </c>
      <c r="J14" s="452">
        <v>0</v>
      </c>
      <c r="K14" s="452">
        <v>0</v>
      </c>
    </row>
    <row r="15" spans="2:11" ht="15.75" thickBot="1" x14ac:dyDescent="0.3">
      <c r="B15" s="449">
        <v>4</v>
      </c>
      <c r="C15" s="453" t="s">
        <v>548</v>
      </c>
      <c r="D15" s="452">
        <v>134.15980494666667</v>
      </c>
      <c r="E15" s="452">
        <v>129.00559696666667</v>
      </c>
      <c r="F15" s="452">
        <v>133.21352485333333</v>
      </c>
      <c r="G15" s="452">
        <v>154.92475026666665</v>
      </c>
      <c r="H15" s="452">
        <v>13.415980496666668</v>
      </c>
      <c r="I15" s="452">
        <v>12.900559696666669</v>
      </c>
      <c r="J15" s="452">
        <v>13.321352486666667</v>
      </c>
      <c r="K15" s="452">
        <v>15.492475026666666</v>
      </c>
    </row>
    <row r="16" spans="2:11" ht="15.75" thickBot="1" x14ac:dyDescent="0.3">
      <c r="B16" s="449">
        <v>5</v>
      </c>
      <c r="C16" s="450" t="s">
        <v>549</v>
      </c>
      <c r="D16" s="452">
        <v>242.11171700333333</v>
      </c>
      <c r="E16" s="452">
        <v>0.54330051333333329</v>
      </c>
      <c r="F16" s="452">
        <v>16210.035915789998</v>
      </c>
      <c r="G16" s="452">
        <v>8230.195633663332</v>
      </c>
      <c r="H16" s="452">
        <v>241.85297409666666</v>
      </c>
      <c r="I16" s="452">
        <v>0.21732020666666665</v>
      </c>
      <c r="J16" s="452">
        <v>16209.642865483333</v>
      </c>
      <c r="K16" s="452">
        <v>8229.731863033332</v>
      </c>
    </row>
    <row r="17" spans="2:11" ht="43.5" thickBot="1" x14ac:dyDescent="0.3">
      <c r="B17" s="449">
        <v>6</v>
      </c>
      <c r="C17" s="454" t="s">
        <v>550</v>
      </c>
      <c r="D17" s="452">
        <v>0</v>
      </c>
      <c r="E17" s="452">
        <v>0</v>
      </c>
      <c r="F17" s="452">
        <v>0</v>
      </c>
      <c r="G17" s="452">
        <v>0</v>
      </c>
      <c r="H17" s="452">
        <v>0</v>
      </c>
      <c r="I17" s="452">
        <v>0</v>
      </c>
      <c r="J17" s="452">
        <v>0</v>
      </c>
      <c r="K17" s="452">
        <v>0</v>
      </c>
    </row>
    <row r="18" spans="2:11" ht="29.25" thickBot="1" x14ac:dyDescent="0.3">
      <c r="B18" s="455">
        <v>7</v>
      </c>
      <c r="C18" s="456" t="s">
        <v>551</v>
      </c>
      <c r="D18" s="452">
        <v>242.11171700333333</v>
      </c>
      <c r="E18" s="452">
        <v>0.54330051333333329</v>
      </c>
      <c r="F18" s="452">
        <v>16210.035915789998</v>
      </c>
      <c r="G18" s="452">
        <v>8230.195633663332</v>
      </c>
      <c r="H18" s="452">
        <v>241.85297409666666</v>
      </c>
      <c r="I18" s="452">
        <v>0.21732020666666665</v>
      </c>
      <c r="J18" s="452">
        <v>16209.642865483333</v>
      </c>
      <c r="K18" s="452">
        <v>8229.731863033332</v>
      </c>
    </row>
    <row r="19" spans="2:11" ht="15.75" thickBot="1" x14ac:dyDescent="0.3">
      <c r="B19" s="457">
        <v>8</v>
      </c>
      <c r="C19" s="456" t="s">
        <v>552</v>
      </c>
      <c r="D19" s="452">
        <v>0</v>
      </c>
      <c r="E19" s="452">
        <v>0</v>
      </c>
      <c r="F19" s="452">
        <v>0</v>
      </c>
      <c r="G19" s="452">
        <v>0</v>
      </c>
      <c r="H19" s="452">
        <v>0</v>
      </c>
      <c r="I19" s="452">
        <v>0</v>
      </c>
      <c r="J19" s="452">
        <v>0</v>
      </c>
      <c r="K19" s="452">
        <v>0</v>
      </c>
    </row>
    <row r="20" spans="2:11" ht="15.75" thickBot="1" x14ac:dyDescent="0.3">
      <c r="B20" s="457">
        <v>9</v>
      </c>
      <c r="C20" s="456" t="s">
        <v>553</v>
      </c>
      <c r="D20" s="458"/>
      <c r="E20" s="458"/>
      <c r="F20" s="458"/>
      <c r="G20" s="458"/>
      <c r="H20" s="459">
        <v>0</v>
      </c>
      <c r="I20" s="459">
        <v>0</v>
      </c>
      <c r="J20" s="459">
        <v>0</v>
      </c>
      <c r="K20" s="459">
        <v>0</v>
      </c>
    </row>
    <row r="21" spans="2:11" ht="15.75" thickBot="1" x14ac:dyDescent="0.3">
      <c r="B21" s="449">
        <v>10</v>
      </c>
      <c r="C21" s="450" t="s">
        <v>554</v>
      </c>
      <c r="D21" s="452">
        <v>18045.181469916668</v>
      </c>
      <c r="E21" s="452">
        <v>1370.0231016933335</v>
      </c>
      <c r="F21" s="452">
        <v>37.866667126666663</v>
      </c>
      <c r="G21" s="452">
        <v>0</v>
      </c>
      <c r="H21" s="452">
        <v>18045.181469916668</v>
      </c>
      <c r="I21" s="452">
        <v>1369.6137880633335</v>
      </c>
      <c r="J21" s="452">
        <v>37.866667126666663</v>
      </c>
      <c r="K21" s="452">
        <v>0</v>
      </c>
    </row>
    <row r="22" spans="2:11" ht="43.5" thickBot="1" x14ac:dyDescent="0.3">
      <c r="B22" s="449">
        <v>11</v>
      </c>
      <c r="C22" s="453" t="s">
        <v>555</v>
      </c>
      <c r="D22" s="452">
        <v>127.99615070666667</v>
      </c>
      <c r="E22" s="452">
        <v>0</v>
      </c>
      <c r="F22" s="452">
        <v>0</v>
      </c>
      <c r="G22" s="452">
        <v>0</v>
      </c>
      <c r="H22" s="452">
        <v>127.99615070666667</v>
      </c>
      <c r="I22" s="452">
        <v>0</v>
      </c>
      <c r="J22" s="452">
        <v>0</v>
      </c>
      <c r="K22" s="452">
        <v>0</v>
      </c>
    </row>
    <row r="23" spans="2:11" ht="29.25" thickBot="1" x14ac:dyDescent="0.3">
      <c r="B23" s="449">
        <v>12</v>
      </c>
      <c r="C23" s="453" t="s">
        <v>556</v>
      </c>
      <c r="D23" s="730">
        <v>17917.185319209999</v>
      </c>
      <c r="E23" s="452">
        <v>1369.4355092800001</v>
      </c>
      <c r="F23" s="730">
        <v>37.866667126666663</v>
      </c>
      <c r="G23" s="730">
        <v>0</v>
      </c>
      <c r="H23" s="730">
        <v>17917.185319209999</v>
      </c>
      <c r="I23" s="452">
        <v>1369.4355092800001</v>
      </c>
      <c r="J23" s="730">
        <v>37.866667126666663</v>
      </c>
      <c r="K23" s="730">
        <v>0</v>
      </c>
    </row>
    <row r="24" spans="2:11" ht="15.75" thickBot="1" x14ac:dyDescent="0.3">
      <c r="B24" s="449">
        <v>13</v>
      </c>
      <c r="C24" s="453" t="s">
        <v>557</v>
      </c>
      <c r="D24" s="452">
        <v>0</v>
      </c>
      <c r="E24" s="452">
        <v>0.58759241333333334</v>
      </c>
      <c r="F24" s="452">
        <v>0</v>
      </c>
      <c r="G24" s="452">
        <v>0</v>
      </c>
      <c r="H24" s="452">
        <v>0</v>
      </c>
      <c r="I24" s="452">
        <v>0.17827878333333333</v>
      </c>
      <c r="J24" s="452">
        <v>0</v>
      </c>
      <c r="K24" s="452">
        <v>0</v>
      </c>
    </row>
    <row r="25" spans="2:11" ht="29.25" thickBot="1" x14ac:dyDescent="0.3">
      <c r="B25" s="449">
        <v>14</v>
      </c>
      <c r="C25" s="450" t="s">
        <v>558</v>
      </c>
      <c r="D25" s="452">
        <v>0</v>
      </c>
      <c r="E25" s="452">
        <v>0</v>
      </c>
      <c r="F25" s="452">
        <v>0</v>
      </c>
      <c r="G25" s="452">
        <v>0</v>
      </c>
      <c r="H25" s="452">
        <v>0</v>
      </c>
      <c r="I25" s="452">
        <v>0</v>
      </c>
      <c r="J25" s="452">
        <v>0</v>
      </c>
      <c r="K25" s="452">
        <v>0</v>
      </c>
    </row>
    <row r="26" spans="2:11" ht="29.25" thickBot="1" x14ac:dyDescent="0.3">
      <c r="B26" s="449">
        <v>15</v>
      </c>
      <c r="C26" s="450" t="s">
        <v>559</v>
      </c>
      <c r="D26" s="452">
        <v>0</v>
      </c>
      <c r="E26" s="452">
        <v>0</v>
      </c>
      <c r="F26" s="452">
        <v>0</v>
      </c>
      <c r="G26" s="452">
        <v>0</v>
      </c>
      <c r="H26" s="452">
        <v>0</v>
      </c>
      <c r="I26" s="452">
        <v>0</v>
      </c>
      <c r="J26" s="452">
        <v>0</v>
      </c>
      <c r="K26" s="452">
        <v>0</v>
      </c>
    </row>
    <row r="27" spans="2:11" ht="15.75" thickBot="1" x14ac:dyDescent="0.3">
      <c r="B27" s="460">
        <v>16</v>
      </c>
      <c r="C27" s="461" t="s">
        <v>560</v>
      </c>
      <c r="D27" s="462"/>
      <c r="E27" s="462"/>
      <c r="F27" s="462"/>
      <c r="G27" s="462"/>
      <c r="H27" s="452">
        <v>18300.450424510003</v>
      </c>
      <c r="I27" s="452">
        <v>1382.7316679666667</v>
      </c>
      <c r="J27" s="452">
        <v>16260.830885096664</v>
      </c>
      <c r="K27" s="452">
        <v>8245.2243380599994</v>
      </c>
    </row>
    <row r="28" spans="2:11" ht="15.75" thickBot="1" x14ac:dyDescent="0.3">
      <c r="B28" s="463" t="s">
        <v>561</v>
      </c>
      <c r="C28" s="451"/>
      <c r="D28" s="451"/>
      <c r="E28" s="451"/>
      <c r="F28" s="451"/>
      <c r="G28" s="451"/>
      <c r="H28" s="451"/>
      <c r="I28" s="451"/>
      <c r="J28" s="451"/>
      <c r="K28" s="451"/>
    </row>
    <row r="29" spans="2:11" ht="15.75" thickBot="1" x14ac:dyDescent="0.3">
      <c r="B29" s="449">
        <v>17</v>
      </c>
      <c r="C29" s="464" t="s">
        <v>562</v>
      </c>
      <c r="D29" s="427">
        <v>0</v>
      </c>
      <c r="E29" s="427">
        <v>0</v>
      </c>
      <c r="F29" s="427">
        <v>0</v>
      </c>
      <c r="G29" s="427">
        <v>0</v>
      </c>
      <c r="H29" s="465">
        <v>0</v>
      </c>
      <c r="I29" s="465">
        <v>0</v>
      </c>
      <c r="J29" s="465">
        <v>0</v>
      </c>
      <c r="K29" s="465">
        <v>0</v>
      </c>
    </row>
    <row r="30" spans="2:11" ht="29.25" thickBot="1" x14ac:dyDescent="0.3">
      <c r="B30" s="449">
        <v>18</v>
      </c>
      <c r="C30" s="464" t="s">
        <v>563</v>
      </c>
      <c r="D30" s="427">
        <v>10736.130133103334</v>
      </c>
      <c r="E30" s="427">
        <v>5356.8874489900008</v>
      </c>
      <c r="F30" s="427">
        <v>11837.490197413335</v>
      </c>
      <c r="G30" s="427">
        <v>4746.54679751</v>
      </c>
      <c r="H30" s="427">
        <v>10733.169828939999</v>
      </c>
      <c r="I30" s="427">
        <v>5355.8267404233338</v>
      </c>
      <c r="J30" s="427">
        <v>11835.433887506668</v>
      </c>
      <c r="K30" s="427">
        <v>4745.8882913666675</v>
      </c>
    </row>
    <row r="31" spans="2:11" ht="15.75" thickBot="1" x14ac:dyDescent="0.3">
      <c r="B31" s="449">
        <v>19</v>
      </c>
      <c r="C31" s="464" t="s">
        <v>564</v>
      </c>
      <c r="D31" s="427">
        <v>6353.0980349933334</v>
      </c>
      <c r="E31" s="427">
        <v>5409.3066334433333</v>
      </c>
      <c r="F31" s="427">
        <v>4946.3529547400003</v>
      </c>
      <c r="G31" s="427">
        <v>4384.7564862866666</v>
      </c>
      <c r="H31" s="427">
        <v>6353.0980349933334</v>
      </c>
      <c r="I31" s="427">
        <v>5409.3066334433333</v>
      </c>
      <c r="J31" s="427">
        <v>4946.3529547400003</v>
      </c>
      <c r="K31" s="427">
        <v>4384.7564862866666</v>
      </c>
    </row>
    <row r="32" spans="2:11" x14ac:dyDescent="0.25">
      <c r="B32" s="968" t="s">
        <v>565</v>
      </c>
      <c r="C32" s="970" t="s">
        <v>566</v>
      </c>
      <c r="D32" s="956"/>
      <c r="E32" s="956"/>
      <c r="F32" s="956"/>
      <c r="G32" s="956"/>
      <c r="H32" s="972">
        <v>0</v>
      </c>
      <c r="I32" s="972">
        <v>0</v>
      </c>
      <c r="J32" s="972">
        <v>0</v>
      </c>
      <c r="K32" s="972">
        <v>0</v>
      </c>
    </row>
    <row r="33" spans="2:11" ht="15.75" thickBot="1" x14ac:dyDescent="0.3">
      <c r="B33" s="969"/>
      <c r="C33" s="971"/>
      <c r="D33" s="957"/>
      <c r="E33" s="957"/>
      <c r="F33" s="957"/>
      <c r="G33" s="957"/>
      <c r="H33" s="971"/>
      <c r="I33" s="971"/>
      <c r="J33" s="971"/>
      <c r="K33" s="971"/>
    </row>
    <row r="34" spans="2:11" x14ac:dyDescent="0.25">
      <c r="B34" s="968" t="s">
        <v>567</v>
      </c>
      <c r="C34" s="970" t="s">
        <v>568</v>
      </c>
      <c r="D34" s="956"/>
      <c r="E34" s="956"/>
      <c r="F34" s="956"/>
      <c r="G34" s="956"/>
      <c r="H34" s="972">
        <v>0</v>
      </c>
      <c r="I34" s="972">
        <v>0</v>
      </c>
      <c r="J34" s="972">
        <v>0</v>
      </c>
      <c r="K34" s="972">
        <v>0</v>
      </c>
    </row>
    <row r="35" spans="2:11" ht="15.75" thickBot="1" x14ac:dyDescent="0.3">
      <c r="B35" s="969"/>
      <c r="C35" s="971"/>
      <c r="D35" s="957"/>
      <c r="E35" s="957"/>
      <c r="F35" s="957"/>
      <c r="G35" s="957"/>
      <c r="H35" s="971"/>
      <c r="I35" s="971"/>
      <c r="J35" s="971"/>
      <c r="K35" s="971"/>
    </row>
    <row r="36" spans="2:11" ht="15.75" thickBot="1" x14ac:dyDescent="0.3">
      <c r="B36" s="466">
        <v>20</v>
      </c>
      <c r="C36" s="450" t="s">
        <v>569</v>
      </c>
      <c r="D36" s="452">
        <v>17089.228168096666</v>
      </c>
      <c r="E36" s="452">
        <v>10766.194082433332</v>
      </c>
      <c r="F36" s="452">
        <v>16783.843152153335</v>
      </c>
      <c r="G36" s="452">
        <v>9131.3032837966657</v>
      </c>
      <c r="H36" s="452">
        <v>17086.267863933335</v>
      </c>
      <c r="I36" s="452">
        <v>10765.133373866665</v>
      </c>
      <c r="J36" s="452">
        <v>16781.786842246667</v>
      </c>
      <c r="K36" s="452">
        <v>9130.644777653335</v>
      </c>
    </row>
    <row r="37" spans="2:11" ht="15.75" thickBot="1" x14ac:dyDescent="0.3">
      <c r="B37" s="968" t="s">
        <v>31</v>
      </c>
      <c r="C37" s="973" t="s">
        <v>570</v>
      </c>
      <c r="D37" s="975">
        <v>0</v>
      </c>
      <c r="E37" s="975">
        <v>0</v>
      </c>
      <c r="F37" s="975">
        <v>0</v>
      </c>
      <c r="G37" s="975">
        <v>0</v>
      </c>
      <c r="H37" s="975">
        <v>0</v>
      </c>
      <c r="I37" s="975">
        <v>0</v>
      </c>
      <c r="J37" s="975">
        <v>0</v>
      </c>
      <c r="K37" s="975">
        <v>0</v>
      </c>
    </row>
    <row r="38" spans="2:11" ht="15.75" thickBot="1" x14ac:dyDescent="0.3">
      <c r="B38" s="969"/>
      <c r="C38" s="974"/>
      <c r="D38" s="976"/>
      <c r="E38" s="976"/>
      <c r="F38" s="976"/>
      <c r="G38" s="976"/>
      <c r="H38" s="976"/>
      <c r="I38" s="976"/>
      <c r="J38" s="976"/>
      <c r="K38" s="976"/>
    </row>
    <row r="39" spans="2:11" ht="15.75" thickBot="1" x14ac:dyDescent="0.3">
      <c r="B39" s="968" t="s">
        <v>33</v>
      </c>
      <c r="C39" s="973" t="s">
        <v>571</v>
      </c>
      <c r="D39" s="975">
        <v>0</v>
      </c>
      <c r="E39" s="975">
        <v>0</v>
      </c>
      <c r="F39" s="975">
        <v>0</v>
      </c>
      <c r="G39" s="975">
        <v>0</v>
      </c>
      <c r="H39" s="975">
        <v>0</v>
      </c>
      <c r="I39" s="975">
        <v>0</v>
      </c>
      <c r="J39" s="975">
        <v>0</v>
      </c>
      <c r="K39" s="975">
        <v>0</v>
      </c>
    </row>
    <row r="40" spans="2:11" ht="15.75" thickBot="1" x14ac:dyDescent="0.3">
      <c r="B40" s="969"/>
      <c r="C40" s="974"/>
      <c r="D40" s="976"/>
      <c r="E40" s="976"/>
      <c r="F40" s="976"/>
      <c r="G40" s="976"/>
      <c r="H40" s="976"/>
      <c r="I40" s="976"/>
      <c r="J40" s="976"/>
      <c r="K40" s="976"/>
    </row>
    <row r="41" spans="2:11" ht="15.75" thickBot="1" x14ac:dyDescent="0.3">
      <c r="B41" s="968" t="s">
        <v>35</v>
      </c>
      <c r="C41" s="973" t="s">
        <v>572</v>
      </c>
      <c r="D41" s="979">
        <v>17089.228168096666</v>
      </c>
      <c r="E41" s="979">
        <v>10766.194082433332</v>
      </c>
      <c r="F41" s="979">
        <v>16783.843152153335</v>
      </c>
      <c r="G41" s="979">
        <v>9131.3032837966657</v>
      </c>
      <c r="H41" s="979">
        <v>17086.267863933335</v>
      </c>
      <c r="I41" s="979">
        <v>10765.133373866665</v>
      </c>
      <c r="J41" s="979">
        <v>16781.786842246667</v>
      </c>
      <c r="K41" s="979">
        <v>9130.644777653335</v>
      </c>
    </row>
    <row r="42" spans="2:11" ht="15.75" thickBot="1" x14ac:dyDescent="0.3">
      <c r="B42" s="977"/>
      <c r="C42" s="978"/>
      <c r="D42" s="979"/>
      <c r="E42" s="979"/>
      <c r="F42" s="979"/>
      <c r="G42" s="979"/>
      <c r="H42" s="979"/>
      <c r="I42" s="979"/>
      <c r="J42" s="979"/>
      <c r="K42" s="979"/>
    </row>
    <row r="43" spans="2:11" ht="15.75" thickBot="1" x14ac:dyDescent="0.3">
      <c r="B43" s="467" t="s">
        <v>573</v>
      </c>
      <c r="C43" s="468"/>
      <c r="D43" s="469"/>
      <c r="E43" s="469"/>
      <c r="F43" s="469"/>
      <c r="G43" s="469"/>
      <c r="H43" s="469"/>
      <c r="I43" s="469"/>
      <c r="J43" s="469"/>
      <c r="K43" s="469"/>
    </row>
    <row r="44" spans="2:11" ht="15.75" thickBot="1" x14ac:dyDescent="0.3">
      <c r="B44" s="470">
        <v>21</v>
      </c>
      <c r="C44" s="471" t="s">
        <v>574</v>
      </c>
      <c r="D44" s="472"/>
      <c r="E44" s="473"/>
      <c r="F44" s="473"/>
      <c r="G44" s="474"/>
      <c r="H44" s="452">
        <v>27287.623663223334</v>
      </c>
      <c r="I44" s="452">
        <v>18844.055747973332</v>
      </c>
      <c r="J44" s="452">
        <v>18496.86631942333</v>
      </c>
      <c r="K44" s="452">
        <v>18297.305265653329</v>
      </c>
    </row>
    <row r="45" spans="2:11" ht="15.75" thickBot="1" x14ac:dyDescent="0.3">
      <c r="B45" s="475">
        <v>22</v>
      </c>
      <c r="C45" s="476" t="s">
        <v>575</v>
      </c>
      <c r="D45" s="477"/>
      <c r="E45" s="478"/>
      <c r="F45" s="478"/>
      <c r="G45" s="479"/>
      <c r="H45" s="452">
        <v>8731.8014244000005</v>
      </c>
      <c r="I45" s="452">
        <v>345.68291699000002</v>
      </c>
      <c r="J45" s="452">
        <v>5608.8192662966667</v>
      </c>
      <c r="K45" s="452">
        <v>2212.87981528</v>
      </c>
    </row>
    <row r="46" spans="2:11" ht="15.75" thickBot="1" x14ac:dyDescent="0.3">
      <c r="B46" s="480">
        <v>23</v>
      </c>
      <c r="C46" s="481" t="s">
        <v>576</v>
      </c>
      <c r="D46" s="482"/>
      <c r="E46" s="483"/>
      <c r="F46" s="483"/>
      <c r="G46" s="484"/>
      <c r="H46" s="738">
        <v>3.1250368667706931</v>
      </c>
      <c r="I46" s="738">
        <v>54.512594578370248</v>
      </c>
      <c r="J46" s="738">
        <v>3.2977883451514174</v>
      </c>
      <c r="K46" s="738">
        <v>8.2685287096415312</v>
      </c>
    </row>
  </sheetData>
  <sheetProtection algorithmName="SHA-512" hashValue="tVOr/qch1pzrgG0UPUW52XyOpvetttaDZQ5oKqeOD3uj2vx49OwjOAPF+f8lEV7ALVfNdhg+5Jx6lmTrBBSqAQ==" saltValue="anQ9mIqbQ+DyJ33tr7KF7A==" spinCount="100000" sheet="1" objects="1" scenarios="1"/>
  <mergeCells count="57">
    <mergeCell ref="G41:G42"/>
    <mergeCell ref="H41:H42"/>
    <mergeCell ref="I41:I42"/>
    <mergeCell ref="J41:J42"/>
    <mergeCell ref="K41:K42"/>
    <mergeCell ref="G39:G40"/>
    <mergeCell ref="H39:H40"/>
    <mergeCell ref="I39:I40"/>
    <mergeCell ref="J39:J40"/>
    <mergeCell ref="K39:K40"/>
    <mergeCell ref="B41:B42"/>
    <mergeCell ref="C41:C42"/>
    <mergeCell ref="D41:D42"/>
    <mergeCell ref="E41:E42"/>
    <mergeCell ref="F41:F42"/>
    <mergeCell ref="B39:B40"/>
    <mergeCell ref="C39:C40"/>
    <mergeCell ref="D39:D40"/>
    <mergeCell ref="E39:E40"/>
    <mergeCell ref="F39:F40"/>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4:B35"/>
    <mergeCell ref="C34:C35"/>
    <mergeCell ref="D34:D35"/>
    <mergeCell ref="E34:E35"/>
    <mergeCell ref="F34:F35"/>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s>
  <pageMargins left="0.70866141732283472" right="0.70866141732283472" top="0.74803149606299213" bottom="0.74803149606299213" header="0.31496062992125984" footer="0.31496062992125984"/>
  <pageSetup scale="65" fitToHeight="0"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tabColor theme="5" tint="-0.499984740745262"/>
    <pageSetUpPr fitToPage="1"/>
  </sheetPr>
  <dimension ref="A1:M56"/>
  <sheetViews>
    <sheetView showGridLines="0" zoomScaleNormal="100" workbookViewId="0"/>
  </sheetViews>
  <sheetFormatPr defaultRowHeight="15" x14ac:dyDescent="0.25"/>
  <cols>
    <col min="1" max="1" width="9.140625" style="100"/>
    <col min="2" max="4" width="12.28515625" style="399" customWidth="1"/>
    <col min="5" max="5" width="34.85546875" style="399" customWidth="1"/>
    <col min="6" max="7" width="9.42578125" style="399" customWidth="1"/>
    <col min="8" max="8" width="5.5703125" style="399" bestFit="1" customWidth="1"/>
    <col min="9" max="9" width="14.28515625" style="399" customWidth="1"/>
    <col min="10" max="10" width="5.5703125" style="399" bestFit="1" customWidth="1"/>
    <col min="11" max="11" width="16.140625" style="399" customWidth="1"/>
    <col min="12" max="12" width="18.42578125" style="399" customWidth="1"/>
    <col min="13" max="13" width="14.7109375" style="399" bestFit="1" customWidth="1"/>
    <col min="14" max="16384" width="9.140625" style="100"/>
  </cols>
  <sheetData>
    <row r="1" spans="1:13" ht="15.75" thickBot="1" x14ac:dyDescent="0.3">
      <c r="A1" s="408"/>
    </row>
    <row r="2" spans="1:13" ht="18.75" thickBot="1" x14ac:dyDescent="0.3">
      <c r="B2" s="877" t="s">
        <v>577</v>
      </c>
      <c r="C2" s="878"/>
      <c r="D2" s="878"/>
      <c r="E2" s="878"/>
      <c r="F2" s="878"/>
      <c r="G2" s="878"/>
      <c r="H2" s="879"/>
      <c r="I2" s="436"/>
      <c r="J2" s="436"/>
      <c r="K2" s="436"/>
      <c r="L2" s="436"/>
      <c r="M2" s="436"/>
    </row>
    <row r="3" spans="1:13" x14ac:dyDescent="0.25">
      <c r="B3" s="485" t="s">
        <v>578</v>
      </c>
      <c r="C3" s="436"/>
      <c r="D3" s="436"/>
      <c r="E3" s="436"/>
      <c r="F3" s="436"/>
      <c r="G3" s="436"/>
      <c r="H3" s="436"/>
      <c r="I3" s="436"/>
      <c r="J3" s="436"/>
      <c r="K3" s="436"/>
      <c r="L3" s="436"/>
      <c r="M3" s="436"/>
    </row>
    <row r="4" spans="1:13" x14ac:dyDescent="0.25">
      <c r="B4" s="436"/>
      <c r="C4" s="436"/>
      <c r="D4" s="436"/>
      <c r="E4" s="486" t="s">
        <v>132</v>
      </c>
      <c r="F4" s="487"/>
      <c r="G4" s="486"/>
      <c r="H4" s="487"/>
      <c r="I4" s="486"/>
      <c r="J4" s="487"/>
      <c r="K4" s="486"/>
      <c r="L4" s="487"/>
      <c r="M4" s="487"/>
    </row>
    <row r="5" spans="1:13" ht="15.75" thickBot="1" x14ac:dyDescent="0.3">
      <c r="B5" s="488"/>
      <c r="C5" s="436"/>
      <c r="D5" s="436"/>
      <c r="E5" s="436"/>
      <c r="F5" s="436"/>
      <c r="G5" s="436"/>
      <c r="H5" s="436"/>
      <c r="I5" s="436"/>
      <c r="J5" s="436"/>
      <c r="K5" s="436"/>
      <c r="L5" s="436"/>
      <c r="M5" s="436"/>
    </row>
    <row r="6" spans="1:13" ht="15.75" thickBot="1" x14ac:dyDescent="0.3">
      <c r="A6" s="400" t="s">
        <v>579</v>
      </c>
      <c r="B6" s="489"/>
      <c r="C6" s="490"/>
      <c r="D6" s="993"/>
      <c r="E6" s="994"/>
      <c r="F6" s="995" t="s">
        <v>131</v>
      </c>
      <c r="G6" s="996"/>
      <c r="H6" s="997" t="s">
        <v>150</v>
      </c>
      <c r="I6" s="997"/>
      <c r="J6" s="995" t="s">
        <v>132</v>
      </c>
      <c r="K6" s="996"/>
      <c r="L6" s="491" t="s">
        <v>151</v>
      </c>
      <c r="M6" s="492" t="s">
        <v>152</v>
      </c>
    </row>
    <row r="7" spans="1:13" ht="15.75" thickBot="1" x14ac:dyDescent="0.3">
      <c r="A7" s="400"/>
      <c r="B7" s="998" t="s">
        <v>580</v>
      </c>
      <c r="C7" s="999"/>
      <c r="D7" s="1000" t="s">
        <v>581</v>
      </c>
      <c r="E7" s="1001"/>
      <c r="F7" s="1006" t="s">
        <v>582</v>
      </c>
      <c r="G7" s="1007"/>
      <c r="H7" s="1007"/>
      <c r="I7" s="1007"/>
      <c r="J7" s="1007"/>
      <c r="K7" s="1007"/>
      <c r="L7" s="1008"/>
      <c r="M7" s="980" t="s">
        <v>583</v>
      </c>
    </row>
    <row r="8" spans="1:13" x14ac:dyDescent="0.25">
      <c r="A8" s="400"/>
      <c r="B8" s="983" t="s">
        <v>584</v>
      </c>
      <c r="C8" s="985" t="s">
        <v>585</v>
      </c>
      <c r="D8" s="1002"/>
      <c r="E8" s="1003"/>
      <c r="F8" s="987" t="s">
        <v>586</v>
      </c>
      <c r="G8" s="988"/>
      <c r="H8" s="987" t="s">
        <v>587</v>
      </c>
      <c r="I8" s="988"/>
      <c r="J8" s="987" t="s">
        <v>588</v>
      </c>
      <c r="K8" s="988"/>
      <c r="L8" s="991" t="s">
        <v>589</v>
      </c>
      <c r="M8" s="981"/>
    </row>
    <row r="9" spans="1:13" ht="15.75" thickBot="1" x14ac:dyDescent="0.3">
      <c r="A9" s="400"/>
      <c r="B9" s="984"/>
      <c r="C9" s="986"/>
      <c r="D9" s="1004"/>
      <c r="E9" s="1005"/>
      <c r="F9" s="989"/>
      <c r="G9" s="990"/>
      <c r="H9" s="989"/>
      <c r="I9" s="990"/>
      <c r="J9" s="989"/>
      <c r="K9" s="990"/>
      <c r="L9" s="992"/>
      <c r="M9" s="982"/>
    </row>
    <row r="10" spans="1:13" ht="15.75" thickBot="1" x14ac:dyDescent="0.3">
      <c r="A10" s="400"/>
      <c r="B10" s="493"/>
      <c r="C10" s="494" t="s">
        <v>590</v>
      </c>
      <c r="D10" s="1017" t="s">
        <v>591</v>
      </c>
      <c r="E10" s="1017"/>
      <c r="F10" s="1017"/>
      <c r="G10" s="1017"/>
      <c r="H10" s="1017"/>
      <c r="I10" s="1017"/>
      <c r="J10" s="1017"/>
      <c r="K10" s="1017"/>
      <c r="L10" s="1017"/>
      <c r="M10" s="1018"/>
    </row>
    <row r="11" spans="1:13" ht="29.25" thickBot="1" x14ac:dyDescent="0.3">
      <c r="A11" s="400"/>
      <c r="B11" s="495"/>
      <c r="C11" s="496" t="s">
        <v>592</v>
      </c>
      <c r="D11" s="496">
        <v>1</v>
      </c>
      <c r="E11" s="496" t="s">
        <v>593</v>
      </c>
      <c r="F11" s="1015">
        <v>0</v>
      </c>
      <c r="G11" s="1016"/>
      <c r="H11" s="1015">
        <v>0</v>
      </c>
      <c r="I11" s="1016"/>
      <c r="J11" s="1015">
        <v>0</v>
      </c>
      <c r="K11" s="1016"/>
      <c r="L11" s="497">
        <v>23031.508580000002</v>
      </c>
      <c r="M11" s="498">
        <v>23031.508580000002</v>
      </c>
    </row>
    <row r="12" spans="1:13" ht="15.75" thickBot="1" x14ac:dyDescent="0.3">
      <c r="A12" s="400"/>
      <c r="B12" s="499" t="s">
        <v>594</v>
      </c>
      <c r="C12" s="500"/>
      <c r="D12" s="501">
        <v>2</v>
      </c>
      <c r="E12" s="502" t="s">
        <v>595</v>
      </c>
      <c r="F12" s="1011">
        <v>0</v>
      </c>
      <c r="G12" s="1012"/>
      <c r="H12" s="1011">
        <v>0</v>
      </c>
      <c r="I12" s="1012"/>
      <c r="J12" s="1011">
        <v>0</v>
      </c>
      <c r="K12" s="1012"/>
      <c r="L12" s="503">
        <v>0</v>
      </c>
      <c r="M12" s="503">
        <v>0</v>
      </c>
    </row>
    <row r="13" spans="1:13" ht="15.75" thickBot="1" x14ac:dyDescent="0.3">
      <c r="A13" s="400"/>
      <c r="B13" s="499" t="s">
        <v>596</v>
      </c>
      <c r="C13" s="500"/>
      <c r="D13" s="501">
        <v>3</v>
      </c>
      <c r="E13" s="502" t="s">
        <v>597</v>
      </c>
      <c r="F13" s="1009"/>
      <c r="G13" s="1010"/>
      <c r="H13" s="1011">
        <v>0</v>
      </c>
      <c r="I13" s="1012"/>
      <c r="J13" s="1013">
        <v>0</v>
      </c>
      <c r="K13" s="1014"/>
      <c r="L13" s="503">
        <v>23031.508580000002</v>
      </c>
      <c r="M13" s="504">
        <v>23031.508580000002</v>
      </c>
    </row>
    <row r="14" spans="1:13" ht="15.75" thickBot="1" x14ac:dyDescent="0.3">
      <c r="A14" s="400"/>
      <c r="B14" s="495"/>
      <c r="C14" s="496"/>
      <c r="D14" s="505">
        <v>4</v>
      </c>
      <c r="E14" s="496" t="s">
        <v>598</v>
      </c>
      <c r="F14" s="1009"/>
      <c r="G14" s="1010"/>
      <c r="H14" s="1015">
        <v>126.20442199999999</v>
      </c>
      <c r="I14" s="1016"/>
      <c r="J14" s="1015">
        <v>0</v>
      </c>
      <c r="K14" s="1016"/>
      <c r="L14" s="497">
        <v>0</v>
      </c>
      <c r="M14" s="498">
        <v>113.58398</v>
      </c>
    </row>
    <row r="15" spans="1:13" ht="15.75" thickBot="1" x14ac:dyDescent="0.3">
      <c r="A15" s="400"/>
      <c r="B15" s="499" t="s">
        <v>599</v>
      </c>
      <c r="C15" s="500"/>
      <c r="D15" s="501">
        <v>5</v>
      </c>
      <c r="E15" s="502" t="s">
        <v>547</v>
      </c>
      <c r="F15" s="1009"/>
      <c r="G15" s="1010"/>
      <c r="H15" s="1011">
        <v>0</v>
      </c>
      <c r="I15" s="1012"/>
      <c r="J15" s="1011">
        <v>0</v>
      </c>
      <c r="K15" s="1012"/>
      <c r="L15" s="503">
        <v>0</v>
      </c>
      <c r="M15" s="504">
        <v>0</v>
      </c>
    </row>
    <row r="16" spans="1:13" ht="15.75" thickBot="1" x14ac:dyDescent="0.3">
      <c r="A16" s="400"/>
      <c r="B16" s="499" t="s">
        <v>600</v>
      </c>
      <c r="C16" s="500"/>
      <c r="D16" s="501">
        <v>6</v>
      </c>
      <c r="E16" s="502" t="s">
        <v>548</v>
      </c>
      <c r="F16" s="1009"/>
      <c r="G16" s="1010"/>
      <c r="H16" s="1011">
        <v>126.20442199999999</v>
      </c>
      <c r="I16" s="1012"/>
      <c r="J16" s="1011">
        <v>0</v>
      </c>
      <c r="K16" s="1012"/>
      <c r="L16" s="503">
        <v>0</v>
      </c>
      <c r="M16" s="504">
        <v>113.58398</v>
      </c>
    </row>
    <row r="17" spans="1:13" ht="15.75" thickBot="1" x14ac:dyDescent="0.3">
      <c r="A17" s="400"/>
      <c r="B17" s="495"/>
      <c r="C17" s="496"/>
      <c r="D17" s="505">
        <v>7</v>
      </c>
      <c r="E17" s="496" t="s">
        <v>601</v>
      </c>
      <c r="F17" s="1009"/>
      <c r="G17" s="1010"/>
      <c r="H17" s="1015">
        <v>15828.922107</v>
      </c>
      <c r="I17" s="1016"/>
      <c r="J17" s="1015">
        <v>105534.648149</v>
      </c>
      <c r="K17" s="1016"/>
      <c r="L17" s="497">
        <v>278405.98001900001</v>
      </c>
      <c r="M17" s="497">
        <v>331173.54751300003</v>
      </c>
    </row>
    <row r="18" spans="1:13" ht="15.75" thickBot="1" x14ac:dyDescent="0.3">
      <c r="A18" s="400"/>
      <c r="B18" s="499" t="s">
        <v>602</v>
      </c>
      <c r="C18" s="500"/>
      <c r="D18" s="501">
        <v>8</v>
      </c>
      <c r="E18" s="502" t="s">
        <v>603</v>
      </c>
      <c r="F18" s="1009"/>
      <c r="G18" s="1010"/>
      <c r="H18" s="1011">
        <v>0</v>
      </c>
      <c r="I18" s="1012"/>
      <c r="J18" s="1011">
        <v>0</v>
      </c>
      <c r="K18" s="1012"/>
      <c r="L18" s="503">
        <v>0</v>
      </c>
      <c r="M18" s="504">
        <v>0</v>
      </c>
    </row>
    <row r="19" spans="1:13" ht="29.25" thickBot="1" x14ac:dyDescent="0.3">
      <c r="A19" s="400"/>
      <c r="B19" s="499" t="s">
        <v>604</v>
      </c>
      <c r="C19" s="500"/>
      <c r="D19" s="501">
        <v>9</v>
      </c>
      <c r="E19" s="506" t="s">
        <v>605</v>
      </c>
      <c r="F19" s="1009"/>
      <c r="G19" s="1010"/>
      <c r="H19" s="1011">
        <v>15828.922107</v>
      </c>
      <c r="I19" s="1012"/>
      <c r="J19" s="1011">
        <v>105534.648149</v>
      </c>
      <c r="K19" s="1012"/>
      <c r="L19" s="503">
        <v>278405.98001900001</v>
      </c>
      <c r="M19" s="504">
        <v>331173.54751300003</v>
      </c>
    </row>
    <row r="20" spans="1:13" ht="15.75" thickBot="1" x14ac:dyDescent="0.3">
      <c r="A20" s="400"/>
      <c r="B20" s="495">
        <v>45</v>
      </c>
      <c r="C20" s="496"/>
      <c r="D20" s="505">
        <v>10</v>
      </c>
      <c r="E20" s="496" t="s">
        <v>606</v>
      </c>
      <c r="F20" s="1009"/>
      <c r="G20" s="1010"/>
      <c r="H20" s="1019">
        <v>0</v>
      </c>
      <c r="I20" s="1020"/>
      <c r="J20" s="1019">
        <v>0</v>
      </c>
      <c r="K20" s="1020"/>
      <c r="L20" s="497">
        <v>0</v>
      </c>
      <c r="M20" s="497">
        <v>0</v>
      </c>
    </row>
    <row r="21" spans="1:13" ht="15.75" thickBot="1" x14ac:dyDescent="0.3">
      <c r="A21" s="400"/>
      <c r="B21" s="495"/>
      <c r="C21" s="496"/>
      <c r="D21" s="505">
        <v>11</v>
      </c>
      <c r="E21" s="496" t="s">
        <v>607</v>
      </c>
      <c r="F21" s="1015">
        <v>16852.562043999998</v>
      </c>
      <c r="G21" s="1016"/>
      <c r="H21" s="1019">
        <v>0</v>
      </c>
      <c r="I21" s="1020"/>
      <c r="J21" s="1019">
        <v>0</v>
      </c>
      <c r="K21" s="1020"/>
      <c r="L21" s="497">
        <v>200.850235</v>
      </c>
      <c r="M21" s="497">
        <v>200.850235</v>
      </c>
    </row>
    <row r="22" spans="1:13" ht="15.75" thickBot="1" x14ac:dyDescent="0.3">
      <c r="A22" s="400"/>
      <c r="B22" s="499" t="s">
        <v>608</v>
      </c>
      <c r="C22" s="500"/>
      <c r="D22" s="501">
        <v>12</v>
      </c>
      <c r="E22" s="502" t="s">
        <v>609</v>
      </c>
      <c r="F22" s="1011">
        <v>16852.562043999998</v>
      </c>
      <c r="G22" s="1012"/>
      <c r="H22" s="1009"/>
      <c r="I22" s="1010"/>
      <c r="J22" s="1009"/>
      <c r="K22" s="1010"/>
      <c r="L22" s="507"/>
      <c r="M22" s="507"/>
    </row>
    <row r="23" spans="1:13" ht="43.5" thickBot="1" x14ac:dyDescent="0.3">
      <c r="A23" s="400"/>
      <c r="B23" s="499" t="s">
        <v>610</v>
      </c>
      <c r="C23" s="500"/>
      <c r="D23" s="501">
        <v>13</v>
      </c>
      <c r="E23" s="502" t="s">
        <v>611</v>
      </c>
      <c r="F23" s="1009"/>
      <c r="G23" s="1010"/>
      <c r="H23" s="1011">
        <v>0</v>
      </c>
      <c r="I23" s="1012"/>
      <c r="J23" s="1011">
        <v>0</v>
      </c>
      <c r="K23" s="1012"/>
      <c r="L23" s="503">
        <v>200.850235</v>
      </c>
      <c r="M23" s="504">
        <v>200.850235</v>
      </c>
    </row>
    <row r="24" spans="1:13" ht="15.75" thickBot="1" x14ac:dyDescent="0.3">
      <c r="A24" s="400"/>
      <c r="B24" s="508"/>
      <c r="C24" s="509"/>
      <c r="D24" s="510">
        <v>14</v>
      </c>
      <c r="E24" s="509" t="s">
        <v>612</v>
      </c>
      <c r="F24" s="1027"/>
      <c r="G24" s="1028"/>
      <c r="H24" s="1027"/>
      <c r="I24" s="1028"/>
      <c r="J24" s="1027"/>
      <c r="K24" s="1028"/>
      <c r="L24" s="511"/>
      <c r="M24" s="512">
        <v>354519.49030900002</v>
      </c>
    </row>
    <row r="25" spans="1:13" x14ac:dyDescent="0.25">
      <c r="A25" s="400"/>
      <c r="B25" s="436"/>
      <c r="C25" s="436"/>
      <c r="D25" s="436"/>
      <c r="E25" s="436"/>
      <c r="F25" s="436"/>
      <c r="G25" s="436"/>
      <c r="H25" s="436"/>
      <c r="I25" s="436"/>
      <c r="J25" s="436"/>
      <c r="K25" s="436"/>
      <c r="L25" s="436"/>
      <c r="M25" s="436"/>
    </row>
    <row r="26" spans="1:13" ht="15.75" thickBot="1" x14ac:dyDescent="0.3">
      <c r="A26" s="400"/>
      <c r="B26" s="513"/>
      <c r="C26" s="436"/>
      <c r="D26" s="436"/>
      <c r="E26" s="436"/>
      <c r="F26" s="436"/>
      <c r="G26" s="436"/>
      <c r="H26" s="486" t="s">
        <v>613</v>
      </c>
      <c r="I26" s="486"/>
      <c r="J26" s="486" t="s">
        <v>614</v>
      </c>
      <c r="K26" s="486"/>
      <c r="L26" s="486" t="s">
        <v>615</v>
      </c>
      <c r="M26" s="486" t="s">
        <v>616</v>
      </c>
    </row>
    <row r="27" spans="1:13" ht="15.75" thickBot="1" x14ac:dyDescent="0.3">
      <c r="A27" s="400"/>
      <c r="B27" s="514"/>
      <c r="C27" s="515"/>
      <c r="D27" s="1021"/>
      <c r="E27" s="1022"/>
      <c r="F27" s="1023" t="s">
        <v>131</v>
      </c>
      <c r="G27" s="1024"/>
      <c r="H27" s="1025" t="s">
        <v>150</v>
      </c>
      <c r="I27" s="1026"/>
      <c r="J27" s="1024" t="s">
        <v>132</v>
      </c>
      <c r="K27" s="1024"/>
      <c r="L27" s="516" t="s">
        <v>151</v>
      </c>
      <c r="M27" s="517" t="s">
        <v>152</v>
      </c>
    </row>
    <row r="28" spans="1:13" ht="15.75" thickBot="1" x14ac:dyDescent="0.3">
      <c r="A28" s="400"/>
      <c r="B28" s="998" t="s">
        <v>617</v>
      </c>
      <c r="C28" s="999"/>
      <c r="D28" s="1000" t="s">
        <v>581</v>
      </c>
      <c r="E28" s="1001"/>
      <c r="F28" s="1006" t="s">
        <v>582</v>
      </c>
      <c r="G28" s="1007"/>
      <c r="H28" s="1007"/>
      <c r="I28" s="1007"/>
      <c r="J28" s="1007"/>
      <c r="K28" s="1007"/>
      <c r="L28" s="1008"/>
      <c r="M28" s="980" t="s">
        <v>583</v>
      </c>
    </row>
    <row r="29" spans="1:13" x14ac:dyDescent="0.25">
      <c r="A29" s="400"/>
      <c r="B29" s="983" t="s">
        <v>584</v>
      </c>
      <c r="C29" s="985" t="s">
        <v>585</v>
      </c>
      <c r="D29" s="1002"/>
      <c r="E29" s="1003"/>
      <c r="F29" s="987" t="s">
        <v>586</v>
      </c>
      <c r="G29" s="988"/>
      <c r="H29" s="987" t="s">
        <v>587</v>
      </c>
      <c r="I29" s="988"/>
      <c r="J29" s="987" t="s">
        <v>588</v>
      </c>
      <c r="K29" s="988"/>
      <c r="L29" s="991" t="s">
        <v>589</v>
      </c>
      <c r="M29" s="981"/>
    </row>
    <row r="30" spans="1:13" ht="15.75" thickBot="1" x14ac:dyDescent="0.3">
      <c r="A30" s="400"/>
      <c r="B30" s="984"/>
      <c r="C30" s="986"/>
      <c r="D30" s="1004"/>
      <c r="E30" s="1005"/>
      <c r="F30" s="989"/>
      <c r="G30" s="990"/>
      <c r="H30" s="989"/>
      <c r="I30" s="990"/>
      <c r="J30" s="989"/>
      <c r="K30" s="990"/>
      <c r="L30" s="992"/>
      <c r="M30" s="982"/>
    </row>
    <row r="31" spans="1:13" ht="15.75" thickBot="1" x14ac:dyDescent="0.3">
      <c r="A31" s="400"/>
      <c r="B31" s="493"/>
      <c r="C31" s="494" t="s">
        <v>618</v>
      </c>
      <c r="D31" s="1017" t="s">
        <v>619</v>
      </c>
      <c r="E31" s="1017"/>
      <c r="F31" s="1017"/>
      <c r="G31" s="1017"/>
      <c r="H31" s="1017"/>
      <c r="I31" s="1017"/>
      <c r="J31" s="1017"/>
      <c r="K31" s="1017"/>
      <c r="L31" s="1017"/>
      <c r="M31" s="1018"/>
    </row>
    <row r="32" spans="1:13" ht="43.5" thickBot="1" x14ac:dyDescent="0.3">
      <c r="A32" s="400"/>
      <c r="B32" s="495" t="s">
        <v>620</v>
      </c>
      <c r="C32" s="496" t="s">
        <v>592</v>
      </c>
      <c r="D32" s="518">
        <v>15</v>
      </c>
      <c r="E32" s="496" t="s">
        <v>621</v>
      </c>
      <c r="F32" s="1029"/>
      <c r="G32" s="1030"/>
      <c r="H32" s="1031"/>
      <c r="I32" s="1032"/>
      <c r="J32" s="1031"/>
      <c r="K32" s="1032"/>
      <c r="L32" s="519"/>
      <c r="M32" s="498">
        <v>29882.259180000001</v>
      </c>
    </row>
    <row r="33" spans="1:13" ht="43.5" thickBot="1" x14ac:dyDescent="0.3">
      <c r="A33" s="400"/>
      <c r="B33" s="495"/>
      <c r="C33" s="496"/>
      <c r="D33" s="518" t="s">
        <v>622</v>
      </c>
      <c r="E33" s="520" t="s">
        <v>623</v>
      </c>
      <c r="F33" s="521"/>
      <c r="G33" s="522"/>
      <c r="H33" s="1019">
        <v>0</v>
      </c>
      <c r="I33" s="1033"/>
      <c r="J33" s="1034">
        <v>0</v>
      </c>
      <c r="K33" s="1033"/>
      <c r="L33" s="523">
        <v>0</v>
      </c>
      <c r="M33" s="523">
        <v>0</v>
      </c>
    </row>
    <row r="34" spans="1:13" ht="29.25" thickBot="1" x14ac:dyDescent="0.3">
      <c r="A34" s="400"/>
      <c r="B34" s="495" t="s">
        <v>624</v>
      </c>
      <c r="C34" s="496"/>
      <c r="D34" s="518">
        <v>16</v>
      </c>
      <c r="E34" s="496" t="s">
        <v>625</v>
      </c>
      <c r="F34" s="1029"/>
      <c r="G34" s="1030"/>
      <c r="H34" s="1019">
        <v>0</v>
      </c>
      <c r="I34" s="1033"/>
      <c r="J34" s="1034">
        <v>0</v>
      </c>
      <c r="K34" s="1033"/>
      <c r="L34" s="523">
        <v>0</v>
      </c>
      <c r="M34" s="523">
        <v>0</v>
      </c>
    </row>
    <row r="35" spans="1:13" ht="15.75" thickBot="1" x14ac:dyDescent="0.3">
      <c r="A35" s="400"/>
      <c r="B35" s="495"/>
      <c r="C35" s="496"/>
      <c r="D35" s="518">
        <v>17</v>
      </c>
      <c r="E35" s="496" t="s">
        <v>626</v>
      </c>
      <c r="F35" s="1029"/>
      <c r="G35" s="1030"/>
      <c r="H35" s="1019">
        <v>19928.786862000001</v>
      </c>
      <c r="I35" s="1033"/>
      <c r="J35" s="1034">
        <v>9984.6422039999998</v>
      </c>
      <c r="K35" s="1033"/>
      <c r="L35" s="523">
        <v>343093.76399000001</v>
      </c>
      <c r="M35" s="523">
        <v>349806.04700000002</v>
      </c>
    </row>
    <row r="36" spans="1:13" ht="57.75" thickBot="1" x14ac:dyDescent="0.3">
      <c r="A36" s="400"/>
      <c r="B36" s="499" t="s">
        <v>627</v>
      </c>
      <c r="C36" s="500"/>
      <c r="D36" s="518">
        <v>18</v>
      </c>
      <c r="E36" s="502" t="s">
        <v>628</v>
      </c>
      <c r="F36" s="1029"/>
      <c r="G36" s="1030"/>
      <c r="H36" s="1035">
        <v>0</v>
      </c>
      <c r="I36" s="1036"/>
      <c r="J36" s="1035">
        <v>0</v>
      </c>
      <c r="K36" s="1036"/>
      <c r="L36" s="524">
        <v>0</v>
      </c>
      <c r="M36" s="524">
        <v>0</v>
      </c>
    </row>
    <row r="37" spans="1:13" ht="72" thickBot="1" x14ac:dyDescent="0.3">
      <c r="A37" s="400"/>
      <c r="B37" s="499" t="s">
        <v>629</v>
      </c>
      <c r="C37" s="500"/>
      <c r="D37" s="518">
        <v>19</v>
      </c>
      <c r="E37" s="502" t="s">
        <v>630</v>
      </c>
      <c r="F37" s="1029"/>
      <c r="G37" s="1030"/>
      <c r="H37" s="1035">
        <v>19784.505505000001</v>
      </c>
      <c r="I37" s="1036"/>
      <c r="J37" s="1035">
        <v>9850.5469940000003</v>
      </c>
      <c r="K37" s="1036"/>
      <c r="L37" s="524">
        <v>341370.25329899997</v>
      </c>
      <c r="M37" s="524">
        <v>348273.97734699998</v>
      </c>
    </row>
    <row r="38" spans="1:13" ht="72" thickBot="1" x14ac:dyDescent="0.3">
      <c r="A38" s="400"/>
      <c r="B38" s="499" t="s">
        <v>631</v>
      </c>
      <c r="C38" s="500"/>
      <c r="D38" s="518">
        <v>20</v>
      </c>
      <c r="E38" s="502" t="s">
        <v>632</v>
      </c>
      <c r="F38" s="1029"/>
      <c r="G38" s="1030"/>
      <c r="H38" s="1035">
        <v>11.527163</v>
      </c>
      <c r="I38" s="1036"/>
      <c r="J38" s="1035">
        <v>8.3208459999999995</v>
      </c>
      <c r="K38" s="1036"/>
      <c r="L38" s="524">
        <v>119.08618800000001</v>
      </c>
      <c r="M38" s="524">
        <v>1532.069653</v>
      </c>
    </row>
    <row r="39" spans="1:13" ht="57.75" thickBot="1" x14ac:dyDescent="0.3">
      <c r="A39" s="400"/>
      <c r="B39" s="499" t="s">
        <v>633</v>
      </c>
      <c r="C39" s="500"/>
      <c r="D39" s="518">
        <v>21</v>
      </c>
      <c r="E39" s="525" t="s">
        <v>634</v>
      </c>
      <c r="F39" s="1029"/>
      <c r="G39" s="1030"/>
      <c r="H39" s="1035">
        <v>1.8610310000000001</v>
      </c>
      <c r="I39" s="1036"/>
      <c r="J39" s="1035">
        <v>1.829</v>
      </c>
      <c r="K39" s="1036"/>
      <c r="L39" s="524">
        <v>8.7004789999999996</v>
      </c>
      <c r="M39" s="524">
        <v>272.02769799999999</v>
      </c>
    </row>
    <row r="40" spans="1:13" ht="29.25" thickBot="1" x14ac:dyDescent="0.3">
      <c r="A40" s="400"/>
      <c r="B40" s="499" t="s">
        <v>635</v>
      </c>
      <c r="C40" s="500"/>
      <c r="D40" s="518">
        <v>22</v>
      </c>
      <c r="E40" s="502" t="s">
        <v>636</v>
      </c>
      <c r="F40" s="1029"/>
      <c r="G40" s="1030"/>
      <c r="H40" s="1035">
        <v>132.75419400000001</v>
      </c>
      <c r="I40" s="1036"/>
      <c r="J40" s="1035">
        <v>125.774365</v>
      </c>
      <c r="K40" s="1036"/>
      <c r="L40" s="524">
        <v>1604.4245020000001</v>
      </c>
      <c r="M40" s="524">
        <v>0</v>
      </c>
    </row>
    <row r="41" spans="1:13" ht="57.75" thickBot="1" x14ac:dyDescent="0.3">
      <c r="A41" s="400"/>
      <c r="B41" s="499" t="s">
        <v>637</v>
      </c>
      <c r="C41" s="500"/>
      <c r="D41" s="518">
        <v>23</v>
      </c>
      <c r="E41" s="525" t="s">
        <v>634</v>
      </c>
      <c r="F41" s="1029"/>
      <c r="G41" s="1030"/>
      <c r="H41" s="1035">
        <v>36.048819000000002</v>
      </c>
      <c r="I41" s="1036"/>
      <c r="J41" s="1035">
        <v>35.648882999999998</v>
      </c>
      <c r="K41" s="1036"/>
      <c r="L41" s="524">
        <v>351.813109</v>
      </c>
      <c r="M41" s="524">
        <v>0</v>
      </c>
    </row>
    <row r="42" spans="1:13" ht="72" thickBot="1" x14ac:dyDescent="0.3">
      <c r="A42" s="400"/>
      <c r="B42" s="499" t="s">
        <v>638</v>
      </c>
      <c r="C42" s="500"/>
      <c r="D42" s="518">
        <v>24</v>
      </c>
      <c r="E42" s="502" t="s">
        <v>639</v>
      </c>
      <c r="F42" s="1029"/>
      <c r="G42" s="1030"/>
      <c r="H42" s="1035">
        <v>0</v>
      </c>
      <c r="I42" s="1036"/>
      <c r="J42" s="1035">
        <v>0</v>
      </c>
      <c r="K42" s="1036"/>
      <c r="L42" s="524">
        <v>0</v>
      </c>
      <c r="M42" s="524">
        <v>0</v>
      </c>
    </row>
    <row r="43" spans="1:13" ht="15.75" thickBot="1" x14ac:dyDescent="0.3">
      <c r="A43" s="400"/>
      <c r="B43" s="495">
        <v>45</v>
      </c>
      <c r="C43" s="496"/>
      <c r="D43" s="518">
        <v>25</v>
      </c>
      <c r="E43" s="496" t="s">
        <v>640</v>
      </c>
      <c r="F43" s="1029"/>
      <c r="G43" s="1030"/>
      <c r="H43" s="1038">
        <v>0</v>
      </c>
      <c r="I43" s="1020"/>
      <c r="J43" s="1038">
        <v>0</v>
      </c>
      <c r="K43" s="1020"/>
      <c r="L43" s="526">
        <v>0</v>
      </c>
      <c r="M43" s="526">
        <v>0</v>
      </c>
    </row>
    <row r="44" spans="1:13" ht="33" customHeight="1" thickBot="1" x14ac:dyDescent="0.3">
      <c r="A44" s="400"/>
      <c r="B44" s="495"/>
      <c r="C44" s="496"/>
      <c r="D44" s="518">
        <v>26</v>
      </c>
      <c r="E44" s="496" t="s">
        <v>641</v>
      </c>
      <c r="F44" s="1006" t="s">
        <v>642</v>
      </c>
      <c r="G44" s="1008"/>
      <c r="H44" s="1019">
        <v>16912.595987999997</v>
      </c>
      <c r="I44" s="1037"/>
      <c r="J44" s="1019">
        <v>64.131405000000001</v>
      </c>
      <c r="K44" s="1037"/>
      <c r="L44" s="527">
        <v>60.033943999999998</v>
      </c>
      <c r="M44" s="527">
        <v>1978.1535050000002</v>
      </c>
    </row>
    <row r="45" spans="1:13" ht="15.75" thickBot="1" x14ac:dyDescent="0.3">
      <c r="A45" s="400"/>
      <c r="B45" s="499" t="s">
        <v>643</v>
      </c>
      <c r="C45" s="500"/>
      <c r="D45" s="518">
        <v>27</v>
      </c>
      <c r="E45" s="502" t="s">
        <v>644</v>
      </c>
      <c r="F45" s="1029"/>
      <c r="G45" s="1030"/>
      <c r="H45" s="1029"/>
      <c r="I45" s="1030"/>
      <c r="J45" s="1029"/>
      <c r="K45" s="1030"/>
      <c r="L45" s="503">
        <v>0</v>
      </c>
      <c r="M45" s="504">
        <v>0</v>
      </c>
    </row>
    <row r="46" spans="1:13" ht="57.75" thickBot="1" x14ac:dyDescent="0.3">
      <c r="A46" s="400"/>
      <c r="B46" s="499" t="s">
        <v>645</v>
      </c>
      <c r="C46" s="500"/>
      <c r="D46" s="518">
        <v>28</v>
      </c>
      <c r="E46" s="502" t="s">
        <v>646</v>
      </c>
      <c r="F46" s="1029"/>
      <c r="G46" s="1030"/>
      <c r="H46" s="1035">
        <v>0</v>
      </c>
      <c r="I46" s="1036"/>
      <c r="J46" s="1035">
        <v>0</v>
      </c>
      <c r="K46" s="1036"/>
      <c r="L46" s="503">
        <v>0</v>
      </c>
      <c r="M46" s="504">
        <v>0</v>
      </c>
    </row>
    <row r="47" spans="1:13" ht="15.75" thickBot="1" x14ac:dyDescent="0.3">
      <c r="A47" s="400"/>
      <c r="B47" s="499" t="s">
        <v>647</v>
      </c>
      <c r="C47" s="500"/>
      <c r="D47" s="518">
        <v>29</v>
      </c>
      <c r="E47" s="502" t="s">
        <v>648</v>
      </c>
      <c r="F47" s="1041"/>
      <c r="G47" s="1042"/>
      <c r="H47" s="1035">
        <v>0</v>
      </c>
      <c r="I47" s="1036"/>
      <c r="J47" s="1039"/>
      <c r="K47" s="1040"/>
      <c r="L47" s="528"/>
      <c r="M47" s="504">
        <v>0</v>
      </c>
    </row>
    <row r="48" spans="1:13" ht="43.5" thickBot="1" x14ac:dyDescent="0.3">
      <c r="A48" s="400"/>
      <c r="B48" s="499" t="s">
        <v>649</v>
      </c>
      <c r="C48" s="500"/>
      <c r="D48" s="518">
        <v>30</v>
      </c>
      <c r="E48" s="502" t="s">
        <v>650</v>
      </c>
      <c r="F48" s="1029"/>
      <c r="G48" s="1030"/>
      <c r="H48" s="1035">
        <v>16852.562043999998</v>
      </c>
      <c r="I48" s="1036"/>
      <c r="J48" s="1039"/>
      <c r="K48" s="1040"/>
      <c r="L48" s="528"/>
      <c r="M48" s="504">
        <v>842.62810200000001</v>
      </c>
    </row>
    <row r="49" spans="1:13" ht="29.25" thickBot="1" x14ac:dyDescent="0.3">
      <c r="A49" s="400"/>
      <c r="B49" s="499" t="s">
        <v>651</v>
      </c>
      <c r="C49" s="500"/>
      <c r="D49" s="518">
        <v>31</v>
      </c>
      <c r="E49" s="502" t="s">
        <v>652</v>
      </c>
      <c r="F49" s="1029"/>
      <c r="G49" s="1030"/>
      <c r="H49" s="1035">
        <v>60.033943999999998</v>
      </c>
      <c r="I49" s="1036"/>
      <c r="J49" s="1035">
        <v>64.131405000000001</v>
      </c>
      <c r="K49" s="1036"/>
      <c r="L49" s="503">
        <v>60.033943999999998</v>
      </c>
      <c r="M49" s="504">
        <v>1135.5254030000001</v>
      </c>
    </row>
    <row r="50" spans="1:13" ht="15.75" customHeight="1" thickBot="1" x14ac:dyDescent="0.3">
      <c r="A50" s="400"/>
      <c r="B50" s="495" t="s">
        <v>653</v>
      </c>
      <c r="C50" s="496"/>
      <c r="D50" s="518">
        <v>32</v>
      </c>
      <c r="E50" s="496" t="s">
        <v>654</v>
      </c>
      <c r="F50" s="1029"/>
      <c r="G50" s="1030"/>
      <c r="H50" s="1044">
        <v>0</v>
      </c>
      <c r="I50" s="1045"/>
      <c r="J50" s="1044">
        <v>0</v>
      </c>
      <c r="K50" s="1045"/>
      <c r="L50" s="529">
        <v>0</v>
      </c>
      <c r="M50" s="529">
        <v>0</v>
      </c>
    </row>
    <row r="51" spans="1:13" ht="15.75" thickBot="1" x14ac:dyDescent="0.3">
      <c r="A51" s="400"/>
      <c r="B51" s="508"/>
      <c r="C51" s="509"/>
      <c r="D51" s="518">
        <v>33</v>
      </c>
      <c r="E51" s="509" t="s">
        <v>655</v>
      </c>
      <c r="F51" s="1039"/>
      <c r="G51" s="1040"/>
      <c r="H51" s="1039"/>
      <c r="I51" s="1040"/>
      <c r="J51" s="1039"/>
      <c r="K51" s="1040"/>
      <c r="L51" s="528"/>
      <c r="M51" s="529">
        <v>381084.73550900002</v>
      </c>
    </row>
    <row r="54" spans="1:13" x14ac:dyDescent="0.25">
      <c r="B54" s="513"/>
      <c r="C54" s="436"/>
      <c r="D54" s="436"/>
      <c r="E54" s="436"/>
      <c r="F54" s="436"/>
      <c r="G54" s="436"/>
      <c r="H54" s="436"/>
      <c r="I54" s="436"/>
      <c r="J54" s="436"/>
      <c r="K54" s="436"/>
      <c r="L54" s="436"/>
      <c r="M54" s="436"/>
    </row>
    <row r="55" spans="1:13" ht="15.75" thickBot="1" x14ac:dyDescent="0.3">
      <c r="B55" s="436"/>
      <c r="C55" s="436"/>
      <c r="D55" s="436"/>
      <c r="E55" s="436"/>
      <c r="F55" s="436"/>
      <c r="G55" s="436"/>
      <c r="H55" s="436"/>
      <c r="I55" s="436"/>
      <c r="J55" s="436"/>
      <c r="K55" s="436"/>
      <c r="L55" s="436"/>
      <c r="M55" s="436"/>
    </row>
    <row r="56" spans="1:13" ht="29.25" thickBot="1" x14ac:dyDescent="0.3">
      <c r="B56" s="530">
        <v>9</v>
      </c>
      <c r="C56" s="531" t="s">
        <v>656</v>
      </c>
      <c r="D56" s="518">
        <v>34</v>
      </c>
      <c r="E56" s="531" t="s">
        <v>657</v>
      </c>
      <c r="F56" s="1043"/>
      <c r="G56" s="1028"/>
      <c r="H56" s="1043"/>
      <c r="I56" s="1028"/>
      <c r="J56" s="1043"/>
      <c r="K56" s="1028"/>
      <c r="L56" s="532"/>
      <c r="M56" s="533">
        <v>0.93028999999999995</v>
      </c>
    </row>
  </sheetData>
  <sheetProtection algorithmName="SHA-512" hashValue="sh+xJECcF1X+05f01baNnan7zOMlniFq8sI8CULPDgfXNZYk2sNXdwxAr3t2BAlGR3KoMz+d8J4nT8Ij0aU3hg==" saltValue="VhWVqy733WHRevWa8mBsbA==" spinCount="100000" sheet="1" objects="1" scenarios="1"/>
  <mergeCells count="135">
    <mergeCell ref="F56:G56"/>
    <mergeCell ref="H56:I56"/>
    <mergeCell ref="J56:K56"/>
    <mergeCell ref="F50:G50"/>
    <mergeCell ref="H50:I50"/>
    <mergeCell ref="J50:K50"/>
    <mergeCell ref="F51:G51"/>
    <mergeCell ref="H51:I51"/>
    <mergeCell ref="J51:K51"/>
    <mergeCell ref="F48:G48"/>
    <mergeCell ref="H48:I48"/>
    <mergeCell ref="J48:K48"/>
    <mergeCell ref="F49:G49"/>
    <mergeCell ref="H49:I49"/>
    <mergeCell ref="J49:K49"/>
    <mergeCell ref="F46:G46"/>
    <mergeCell ref="H46:I46"/>
    <mergeCell ref="J46:K46"/>
    <mergeCell ref="F47:G47"/>
    <mergeCell ref="H47:I47"/>
    <mergeCell ref="J47:K47"/>
    <mergeCell ref="F44:G44"/>
    <mergeCell ref="H44:I44"/>
    <mergeCell ref="J44:K44"/>
    <mergeCell ref="F45:G45"/>
    <mergeCell ref="H45:I45"/>
    <mergeCell ref="J45:K45"/>
    <mergeCell ref="F42:G42"/>
    <mergeCell ref="H42:I42"/>
    <mergeCell ref="J42:K42"/>
    <mergeCell ref="F43:G43"/>
    <mergeCell ref="H43:I43"/>
    <mergeCell ref="J43:K43"/>
    <mergeCell ref="F40:G40"/>
    <mergeCell ref="H40:I40"/>
    <mergeCell ref="J40:K40"/>
    <mergeCell ref="F41:G41"/>
    <mergeCell ref="H41:I41"/>
    <mergeCell ref="J41:K41"/>
    <mergeCell ref="F38:G38"/>
    <mergeCell ref="H38:I38"/>
    <mergeCell ref="J38:K38"/>
    <mergeCell ref="F39:G39"/>
    <mergeCell ref="H39:I39"/>
    <mergeCell ref="J39:K39"/>
    <mergeCell ref="F36:G36"/>
    <mergeCell ref="H36:I36"/>
    <mergeCell ref="J36:K36"/>
    <mergeCell ref="F37:G37"/>
    <mergeCell ref="H37:I37"/>
    <mergeCell ref="J37:K37"/>
    <mergeCell ref="F34:G34"/>
    <mergeCell ref="H34:I34"/>
    <mergeCell ref="J34:K34"/>
    <mergeCell ref="F35:G35"/>
    <mergeCell ref="H35:I35"/>
    <mergeCell ref="J35:K35"/>
    <mergeCell ref="D31:M31"/>
    <mergeCell ref="F32:G32"/>
    <mergeCell ref="H32:I32"/>
    <mergeCell ref="J32:K32"/>
    <mergeCell ref="H33:I33"/>
    <mergeCell ref="J33:K33"/>
    <mergeCell ref="M28:M30"/>
    <mergeCell ref="B29:B30"/>
    <mergeCell ref="C29:C30"/>
    <mergeCell ref="F29:G30"/>
    <mergeCell ref="H29:I30"/>
    <mergeCell ref="J29:K30"/>
    <mergeCell ref="L29:L30"/>
    <mergeCell ref="D27:E27"/>
    <mergeCell ref="F27:G27"/>
    <mergeCell ref="H27:I27"/>
    <mergeCell ref="J27:K27"/>
    <mergeCell ref="B28:C28"/>
    <mergeCell ref="D28:E30"/>
    <mergeCell ref="F28:L28"/>
    <mergeCell ref="F23:G23"/>
    <mergeCell ref="H23:I23"/>
    <mergeCell ref="J23:K23"/>
    <mergeCell ref="F24:G24"/>
    <mergeCell ref="H24:I24"/>
    <mergeCell ref="J24:K24"/>
    <mergeCell ref="F21:G21"/>
    <mergeCell ref="H21:I21"/>
    <mergeCell ref="J21:K21"/>
    <mergeCell ref="F22:G22"/>
    <mergeCell ref="H22:I22"/>
    <mergeCell ref="J22:K22"/>
    <mergeCell ref="F19:G19"/>
    <mergeCell ref="H19:I19"/>
    <mergeCell ref="J19:K19"/>
    <mergeCell ref="F20:G20"/>
    <mergeCell ref="H20:I20"/>
    <mergeCell ref="J20:K20"/>
    <mergeCell ref="F17:G17"/>
    <mergeCell ref="H17:I17"/>
    <mergeCell ref="J17:K17"/>
    <mergeCell ref="F18:G18"/>
    <mergeCell ref="H18:I18"/>
    <mergeCell ref="J18:K18"/>
    <mergeCell ref="F15:G15"/>
    <mergeCell ref="H15:I15"/>
    <mergeCell ref="J15:K15"/>
    <mergeCell ref="F16:G16"/>
    <mergeCell ref="H16:I16"/>
    <mergeCell ref="J16:K16"/>
    <mergeCell ref="F13:G13"/>
    <mergeCell ref="H13:I13"/>
    <mergeCell ref="J13:K13"/>
    <mergeCell ref="F14:G14"/>
    <mergeCell ref="H14:I14"/>
    <mergeCell ref="J14:K14"/>
    <mergeCell ref="D10:M10"/>
    <mergeCell ref="F11:G11"/>
    <mergeCell ref="H11:I11"/>
    <mergeCell ref="J11:K11"/>
    <mergeCell ref="F12:G12"/>
    <mergeCell ref="H12:I12"/>
    <mergeCell ref="J12:K12"/>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s>
  <pageMargins left="0.70866141732283472" right="0.70866141732283472" top="0.74803149606299213" bottom="0.74803149606299213" header="0.31496062992125984" footer="0.31496062992125984"/>
  <pageSetup scale="4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08FFB-EF48-4C7A-A7C0-3B8B9A7D9A44}">
  <sheetPr>
    <tabColor theme="5" tint="-0.499984740745262"/>
    <pageSetUpPr fitToPage="1"/>
  </sheetPr>
  <dimension ref="A1:Y38"/>
  <sheetViews>
    <sheetView showGridLines="0" zoomScale="80" zoomScaleNormal="80" workbookViewId="0"/>
  </sheetViews>
  <sheetFormatPr defaultRowHeight="15" x14ac:dyDescent="0.25"/>
  <cols>
    <col min="1" max="1" width="9.140625" style="213"/>
    <col min="2" max="2" width="5.7109375" style="213" customWidth="1"/>
    <col min="3" max="3" width="33.28515625" style="213" customWidth="1"/>
    <col min="4" max="4" width="19" style="213" bestFit="1" customWidth="1"/>
    <col min="5" max="5" width="14" style="213" bestFit="1" customWidth="1"/>
    <col min="6" max="6" width="12.28515625" style="213" bestFit="1" customWidth="1"/>
    <col min="7" max="7" width="10.5703125" style="213" bestFit="1" customWidth="1"/>
    <col min="8" max="8" width="9.42578125" style="213" bestFit="1" customWidth="1"/>
    <col min="9" max="9" width="10.5703125" style="213" bestFit="1" customWidth="1"/>
    <col min="10" max="10" width="11.5703125" style="213" bestFit="1" customWidth="1"/>
    <col min="11" max="12" width="10.42578125" style="213" bestFit="1" customWidth="1"/>
    <col min="13" max="13" width="11.5703125" style="213" bestFit="1" customWidth="1"/>
    <col min="14" max="14" width="10.42578125" style="213" customWidth="1"/>
    <col min="15" max="15" width="12.5703125" style="213" customWidth="1"/>
    <col min="16" max="16" width="13.5703125" style="213" customWidth="1"/>
    <col min="17" max="17" width="14" style="213" bestFit="1" customWidth="1"/>
    <col min="18" max="18" width="11" style="213" bestFit="1" customWidth="1"/>
    <col min="19" max="19" width="9.140625" style="213"/>
    <col min="20" max="20" width="10.42578125" style="213" bestFit="1" customWidth="1"/>
    <col min="21" max="21" width="9.140625" style="213"/>
    <col min="22" max="22" width="9.42578125" style="213" bestFit="1" customWidth="1"/>
    <col min="23" max="16384" width="9.140625" style="213"/>
  </cols>
  <sheetData>
    <row r="1" spans="1:25" ht="15.75" thickBot="1" x14ac:dyDescent="0.3"/>
    <row r="2" spans="1:25" s="214" customFormat="1" ht="41.25" customHeight="1" thickBot="1" x14ac:dyDescent="0.3">
      <c r="A2" s="213"/>
      <c r="C2" s="1051" t="s">
        <v>400</v>
      </c>
      <c r="D2" s="1052"/>
      <c r="E2" s="1052"/>
      <c r="F2" s="1052"/>
      <c r="G2" s="1052"/>
      <c r="H2" s="1052"/>
      <c r="I2" s="1052"/>
      <c r="J2" s="1052"/>
      <c r="K2" s="1052"/>
      <c r="L2" s="1052"/>
      <c r="M2" s="1052"/>
      <c r="N2" s="1052"/>
      <c r="O2" s="1052"/>
      <c r="P2" s="1052"/>
      <c r="Q2" s="1052"/>
      <c r="R2" s="1053"/>
    </row>
    <row r="3" spans="1:25" s="256" customFormat="1" ht="15.75" customHeight="1" x14ac:dyDescent="0.25">
      <c r="A3" s="213"/>
      <c r="B3" s="717"/>
      <c r="C3" s="717" t="s">
        <v>1150</v>
      </c>
      <c r="D3" s="717"/>
      <c r="E3" s="717"/>
      <c r="F3" s="717"/>
      <c r="G3" s="717"/>
      <c r="H3" s="717"/>
      <c r="I3" s="717"/>
      <c r="J3" s="717"/>
      <c r="K3" s="717"/>
      <c r="L3" s="717"/>
      <c r="M3" s="717"/>
      <c r="N3" s="717"/>
      <c r="O3" s="717"/>
      <c r="P3" s="717"/>
      <c r="Q3" s="717"/>
      <c r="R3" s="717"/>
    </row>
    <row r="4" spans="1:25" s="256" customFormat="1" ht="15.75" customHeight="1" x14ac:dyDescent="0.25">
      <c r="A4" s="213"/>
      <c r="B4" s="1054"/>
      <c r="C4" s="1054"/>
      <c r="D4" s="1054"/>
      <c r="E4" s="1054"/>
      <c r="F4" s="1054"/>
      <c r="G4" s="1054"/>
      <c r="H4" s="1054"/>
      <c r="I4" s="1054"/>
      <c r="J4" s="1054"/>
      <c r="K4" s="1054"/>
      <c r="L4" s="1054"/>
      <c r="M4" s="1054"/>
      <c r="N4" s="1054"/>
      <c r="O4" s="1054"/>
      <c r="P4" s="1054"/>
      <c r="Q4" s="1054"/>
      <c r="R4" s="1054"/>
    </row>
    <row r="5" spans="1:25" ht="15.75" x14ac:dyDescent="0.25">
      <c r="B5" s="307"/>
      <c r="C5" s="215"/>
      <c r="D5" s="215"/>
      <c r="E5" s="215"/>
      <c r="F5" s="215"/>
      <c r="G5" s="215"/>
      <c r="H5" s="215"/>
      <c r="I5" s="215"/>
      <c r="J5" s="215"/>
      <c r="K5" s="215"/>
      <c r="L5" s="215"/>
      <c r="M5" s="215"/>
      <c r="N5" s="215"/>
      <c r="O5" s="215"/>
      <c r="P5" s="215"/>
      <c r="Q5" s="215"/>
      <c r="R5" s="215"/>
    </row>
    <row r="6" spans="1:25" ht="16.5" thickBot="1" x14ac:dyDescent="0.3">
      <c r="B6" s="307"/>
      <c r="C6" s="215"/>
      <c r="D6" s="215"/>
      <c r="E6" s="215"/>
      <c r="F6" s="215"/>
      <c r="G6" s="215"/>
      <c r="H6" s="215"/>
      <c r="I6" s="215"/>
      <c r="J6" s="215"/>
      <c r="K6" s="215"/>
      <c r="L6" s="215"/>
      <c r="M6" s="215"/>
      <c r="N6" s="215"/>
      <c r="O6" s="215"/>
      <c r="P6" s="215"/>
      <c r="Q6" s="215"/>
      <c r="R6" s="215"/>
    </row>
    <row r="7" spans="1:25" ht="37.5" customHeight="1" thickBot="1" x14ac:dyDescent="0.3">
      <c r="B7" s="308"/>
      <c r="C7" s="190" t="s">
        <v>1284</v>
      </c>
      <c r="D7" s="1055" t="s">
        <v>401</v>
      </c>
      <c r="E7" s="1056"/>
      <c r="F7" s="1056"/>
      <c r="G7" s="1056"/>
      <c r="H7" s="1056"/>
      <c r="I7" s="1057"/>
      <c r="J7" s="1058" t="s">
        <v>268</v>
      </c>
      <c r="K7" s="1056"/>
      <c r="L7" s="1056"/>
      <c r="M7" s="1056"/>
      <c r="N7" s="1056"/>
      <c r="O7" s="1057"/>
      <c r="P7" s="1059" t="s">
        <v>374</v>
      </c>
      <c r="Q7" s="1055" t="s">
        <v>402</v>
      </c>
      <c r="R7" s="1057"/>
    </row>
    <row r="8" spans="1:25" ht="69" customHeight="1" thickBot="1" x14ac:dyDescent="0.3">
      <c r="B8" s="308"/>
      <c r="C8" s="1061" t="s">
        <v>239</v>
      </c>
      <c r="D8" s="1063" t="s">
        <v>292</v>
      </c>
      <c r="E8" s="1047"/>
      <c r="F8" s="1048"/>
      <c r="G8" s="1046" t="s">
        <v>293</v>
      </c>
      <c r="H8" s="1047"/>
      <c r="I8" s="1048"/>
      <c r="J8" s="1046" t="s">
        <v>403</v>
      </c>
      <c r="K8" s="1047"/>
      <c r="L8" s="1048"/>
      <c r="M8" s="1046" t="s">
        <v>404</v>
      </c>
      <c r="N8" s="1047"/>
      <c r="O8" s="1048"/>
      <c r="P8" s="1060"/>
      <c r="Q8" s="1049" t="s">
        <v>405</v>
      </c>
      <c r="R8" s="1049" t="s">
        <v>406</v>
      </c>
    </row>
    <row r="9" spans="1:25" ht="46.5" customHeight="1" thickBot="1" x14ac:dyDescent="0.3">
      <c r="B9" s="308"/>
      <c r="C9" s="1062"/>
      <c r="D9" s="309"/>
      <c r="E9" s="310" t="s">
        <v>407</v>
      </c>
      <c r="F9" s="310" t="s">
        <v>408</v>
      </c>
      <c r="G9" s="309"/>
      <c r="H9" s="310" t="s">
        <v>408</v>
      </c>
      <c r="I9" s="310" t="s">
        <v>409</v>
      </c>
      <c r="J9" s="309"/>
      <c r="K9" s="310" t="s">
        <v>407</v>
      </c>
      <c r="L9" s="310" t="s">
        <v>408</v>
      </c>
      <c r="M9" s="309"/>
      <c r="N9" s="310" t="s">
        <v>408</v>
      </c>
      <c r="O9" s="310" t="s">
        <v>409</v>
      </c>
      <c r="P9" s="309"/>
      <c r="Q9" s="1050"/>
      <c r="R9" s="1050"/>
    </row>
    <row r="10" spans="1:25" ht="29.65" customHeight="1" thickBot="1" x14ac:dyDescent="0.3">
      <c r="B10" s="311"/>
      <c r="C10" s="312" t="s">
        <v>303</v>
      </c>
      <c r="D10" s="739">
        <v>6575.2903759999999</v>
      </c>
      <c r="E10" s="739">
        <v>6575.2903759999999</v>
      </c>
      <c r="F10" s="739">
        <v>0</v>
      </c>
      <c r="G10" s="739">
        <v>0</v>
      </c>
      <c r="H10" s="739" t="s">
        <v>1315</v>
      </c>
      <c r="I10" s="739">
        <v>0</v>
      </c>
      <c r="J10" s="739">
        <v>-1.4937195599999999</v>
      </c>
      <c r="K10" s="739">
        <v>-1.4937195599999999</v>
      </c>
      <c r="L10" s="739">
        <v>0</v>
      </c>
      <c r="M10" s="739">
        <v>0</v>
      </c>
      <c r="N10" s="739" t="s">
        <v>1315</v>
      </c>
      <c r="O10" s="739">
        <v>0</v>
      </c>
      <c r="P10" s="740"/>
      <c r="Q10" s="740"/>
      <c r="R10" s="740"/>
      <c r="V10" s="690"/>
      <c r="W10" s="254"/>
      <c r="X10" s="313"/>
      <c r="Y10" s="313"/>
    </row>
    <row r="11" spans="1:25" ht="15.75" thickBot="1" x14ac:dyDescent="0.3">
      <c r="B11" s="311"/>
      <c r="C11" s="314" t="s">
        <v>277</v>
      </c>
      <c r="D11" s="741">
        <v>366624.51514606999</v>
      </c>
      <c r="E11" s="741">
        <v>366186.78486006998</v>
      </c>
      <c r="F11" s="741">
        <v>340.85311899999999</v>
      </c>
      <c r="G11" s="741">
        <v>284.44083499999999</v>
      </c>
      <c r="H11" s="741" t="s">
        <v>1315</v>
      </c>
      <c r="I11" s="741">
        <v>180.96945500000001</v>
      </c>
      <c r="J11" s="741">
        <v>-116.63436117998049</v>
      </c>
      <c r="K11" s="741">
        <v>-91.730131179980489</v>
      </c>
      <c r="L11" s="741">
        <v>-24.904229999999998</v>
      </c>
      <c r="M11" s="741">
        <v>-197.81020599999999</v>
      </c>
      <c r="N11" s="741" t="s">
        <v>1315</v>
      </c>
      <c r="O11" s="741">
        <v>-180.96945500000001</v>
      </c>
      <c r="P11" s="741">
        <v>0</v>
      </c>
      <c r="Q11" s="741">
        <v>90408.642017999999</v>
      </c>
      <c r="R11" s="741">
        <v>54.832456999999998</v>
      </c>
      <c r="T11" s="313"/>
      <c r="U11" s="313"/>
      <c r="V11" s="315"/>
      <c r="W11" s="254"/>
      <c r="X11" s="313"/>
      <c r="Y11" s="313"/>
    </row>
    <row r="12" spans="1:25" x14ac:dyDescent="0.25">
      <c r="B12" s="316"/>
      <c r="C12" s="317" t="s">
        <v>278</v>
      </c>
      <c r="D12" s="742">
        <v>0</v>
      </c>
      <c r="E12" s="742">
        <v>0</v>
      </c>
      <c r="F12" s="742">
        <v>0</v>
      </c>
      <c r="G12" s="742">
        <v>0</v>
      </c>
      <c r="H12" s="742" t="s">
        <v>1315</v>
      </c>
      <c r="I12" s="742">
        <v>0</v>
      </c>
      <c r="J12" s="742">
        <v>0</v>
      </c>
      <c r="K12" s="742">
        <v>0</v>
      </c>
      <c r="L12" s="742">
        <v>0</v>
      </c>
      <c r="M12" s="742">
        <v>0</v>
      </c>
      <c r="N12" s="742" t="s">
        <v>1315</v>
      </c>
      <c r="O12" s="742">
        <v>0</v>
      </c>
      <c r="P12" s="742">
        <v>0</v>
      </c>
      <c r="Q12" s="742">
        <v>0</v>
      </c>
      <c r="R12" s="742">
        <v>0</v>
      </c>
    </row>
    <row r="13" spans="1:25" x14ac:dyDescent="0.25">
      <c r="B13" s="316"/>
      <c r="C13" s="318" t="s">
        <v>279</v>
      </c>
      <c r="D13" s="743">
        <v>0</v>
      </c>
      <c r="E13" s="743">
        <v>0</v>
      </c>
      <c r="F13" s="743">
        <v>0</v>
      </c>
      <c r="G13" s="743">
        <v>0</v>
      </c>
      <c r="H13" s="743" t="s">
        <v>1315</v>
      </c>
      <c r="I13" s="743">
        <v>0</v>
      </c>
      <c r="J13" s="743">
        <v>0</v>
      </c>
      <c r="K13" s="743">
        <v>0</v>
      </c>
      <c r="L13" s="743">
        <v>0</v>
      </c>
      <c r="M13" s="743">
        <v>0</v>
      </c>
      <c r="N13" s="743" t="s">
        <v>1315</v>
      </c>
      <c r="O13" s="743">
        <v>0</v>
      </c>
      <c r="P13" s="743">
        <v>0</v>
      </c>
      <c r="Q13" s="743">
        <v>0</v>
      </c>
      <c r="R13" s="743">
        <v>0</v>
      </c>
    </row>
    <row r="14" spans="1:25" x14ac:dyDescent="0.25">
      <c r="B14" s="316"/>
      <c r="C14" s="318" t="s">
        <v>1276</v>
      </c>
      <c r="D14" s="743">
        <v>364529.33209026</v>
      </c>
      <c r="E14" s="743">
        <v>364529.33209026</v>
      </c>
      <c r="F14" s="743">
        <v>0</v>
      </c>
      <c r="G14" s="743">
        <v>0</v>
      </c>
      <c r="H14" s="743" t="s">
        <v>1315</v>
      </c>
      <c r="I14" s="743">
        <v>0</v>
      </c>
      <c r="J14" s="743">
        <v>-78.416192729980466</v>
      </c>
      <c r="K14" s="743">
        <v>-78.416192729980466</v>
      </c>
      <c r="L14" s="743">
        <v>0</v>
      </c>
      <c r="M14" s="743">
        <v>0</v>
      </c>
      <c r="N14" s="743" t="s">
        <v>1315</v>
      </c>
      <c r="O14" s="743">
        <v>0</v>
      </c>
      <c r="P14" s="743">
        <v>0</v>
      </c>
      <c r="Q14" s="743">
        <v>88456.015488999998</v>
      </c>
      <c r="R14" s="743">
        <v>0</v>
      </c>
    </row>
    <row r="15" spans="1:25" x14ac:dyDescent="0.25">
      <c r="B15" s="316"/>
      <c r="C15" s="318" t="s">
        <v>281</v>
      </c>
      <c r="D15" s="743">
        <v>0</v>
      </c>
      <c r="E15" s="743">
        <v>0</v>
      </c>
      <c r="F15" s="743">
        <v>0</v>
      </c>
      <c r="G15" s="743">
        <v>0</v>
      </c>
      <c r="H15" s="743" t="s">
        <v>1315</v>
      </c>
      <c r="I15" s="743">
        <v>0</v>
      </c>
      <c r="J15" s="743">
        <v>0</v>
      </c>
      <c r="K15" s="743">
        <v>0</v>
      </c>
      <c r="L15" s="743">
        <v>0</v>
      </c>
      <c r="M15" s="743">
        <v>0</v>
      </c>
      <c r="N15" s="743" t="s">
        <v>1315</v>
      </c>
      <c r="O15" s="743">
        <v>0</v>
      </c>
      <c r="P15" s="743">
        <v>0</v>
      </c>
      <c r="Q15" s="743">
        <v>0</v>
      </c>
      <c r="R15" s="743">
        <v>0</v>
      </c>
    </row>
    <row r="16" spans="1:25" x14ac:dyDescent="0.25">
      <c r="B16" s="316"/>
      <c r="C16" s="318" t="s">
        <v>282</v>
      </c>
      <c r="D16" s="743">
        <v>0</v>
      </c>
      <c r="E16" s="743">
        <v>0</v>
      </c>
      <c r="F16" s="743">
        <v>0</v>
      </c>
      <c r="G16" s="743">
        <v>0</v>
      </c>
      <c r="H16" s="743" t="s">
        <v>1315</v>
      </c>
      <c r="I16" s="743">
        <v>0</v>
      </c>
      <c r="J16" s="743">
        <v>0</v>
      </c>
      <c r="K16" s="743">
        <v>0</v>
      </c>
      <c r="L16" s="743">
        <v>0</v>
      </c>
      <c r="M16" s="743">
        <v>0</v>
      </c>
      <c r="N16" s="743" t="s">
        <v>1315</v>
      </c>
      <c r="O16" s="743">
        <v>0</v>
      </c>
      <c r="P16" s="743">
        <v>0</v>
      </c>
      <c r="Q16" s="743">
        <v>0</v>
      </c>
      <c r="R16" s="743">
        <v>0</v>
      </c>
    </row>
    <row r="17" spans="2:25" x14ac:dyDescent="0.25">
      <c r="B17" s="316"/>
      <c r="C17" s="319" t="s">
        <v>410</v>
      </c>
      <c r="D17" s="743">
        <v>0</v>
      </c>
      <c r="E17" s="743">
        <v>0</v>
      </c>
      <c r="F17" s="743">
        <v>0</v>
      </c>
      <c r="G17" s="743">
        <v>0</v>
      </c>
      <c r="H17" s="743" t="s">
        <v>1315</v>
      </c>
      <c r="I17" s="743">
        <v>0</v>
      </c>
      <c r="J17" s="743">
        <v>0</v>
      </c>
      <c r="K17" s="743">
        <v>0</v>
      </c>
      <c r="L17" s="743">
        <v>0</v>
      </c>
      <c r="M17" s="743">
        <v>0</v>
      </c>
      <c r="N17" s="743" t="s">
        <v>1315</v>
      </c>
      <c r="O17" s="743">
        <v>0</v>
      </c>
      <c r="P17" s="743">
        <v>0</v>
      </c>
      <c r="Q17" s="743">
        <v>0</v>
      </c>
      <c r="R17" s="743">
        <v>0</v>
      </c>
    </row>
    <row r="18" spans="2:25" ht="15.75" thickBot="1" x14ac:dyDescent="0.3">
      <c r="B18" s="316"/>
      <c r="C18" s="320" t="s">
        <v>283</v>
      </c>
      <c r="D18" s="744">
        <v>2095.18305581</v>
      </c>
      <c r="E18" s="744">
        <v>1657.4527698099998</v>
      </c>
      <c r="F18" s="744">
        <v>340.85311899999999</v>
      </c>
      <c r="G18" s="744">
        <v>284.44083499999999</v>
      </c>
      <c r="H18" s="744" t="s">
        <v>1315</v>
      </c>
      <c r="I18" s="744">
        <v>180.96945500000001</v>
      </c>
      <c r="J18" s="744">
        <v>-38.218168450000015</v>
      </c>
      <c r="K18" s="744">
        <v>-13.313938450000018</v>
      </c>
      <c r="L18" s="744">
        <v>-24.904229999999998</v>
      </c>
      <c r="M18" s="744">
        <v>-197.81020599999999</v>
      </c>
      <c r="N18" s="744" t="s">
        <v>1315</v>
      </c>
      <c r="O18" s="744">
        <v>-180.96945500000001</v>
      </c>
      <c r="P18" s="744">
        <v>0</v>
      </c>
      <c r="Q18" s="744">
        <v>1952.6265289999999</v>
      </c>
      <c r="R18" s="744">
        <v>54.832456999999998</v>
      </c>
    </row>
    <row r="19" spans="2:25" ht="15.75" thickBot="1" x14ac:dyDescent="0.3">
      <c r="B19" s="311"/>
      <c r="C19" s="314" t="s">
        <v>244</v>
      </c>
      <c r="D19" s="742">
        <v>46675.448909410006</v>
      </c>
      <c r="E19" s="742">
        <v>46675.448909410006</v>
      </c>
      <c r="F19" s="742">
        <v>0</v>
      </c>
      <c r="G19" s="742">
        <v>0</v>
      </c>
      <c r="H19" s="742" t="s">
        <v>1315</v>
      </c>
      <c r="I19" s="742">
        <v>0</v>
      </c>
      <c r="J19" s="742">
        <v>-15.59278941</v>
      </c>
      <c r="K19" s="742">
        <v>-15.59278941</v>
      </c>
      <c r="L19" s="742">
        <v>0</v>
      </c>
      <c r="M19" s="742">
        <v>0</v>
      </c>
      <c r="N19" s="742" t="s">
        <v>1315</v>
      </c>
      <c r="O19" s="742">
        <v>0</v>
      </c>
      <c r="P19" s="742">
        <v>0</v>
      </c>
      <c r="Q19" s="742">
        <v>0</v>
      </c>
      <c r="R19" s="742">
        <v>0</v>
      </c>
      <c r="T19" s="254"/>
      <c r="U19" s="254"/>
      <c r="V19" s="315"/>
      <c r="W19" s="254"/>
      <c r="X19" s="313"/>
      <c r="Y19" s="313"/>
    </row>
    <row r="20" spans="2:25" x14ac:dyDescent="0.25">
      <c r="B20" s="316"/>
      <c r="C20" s="321" t="s">
        <v>278</v>
      </c>
      <c r="D20" s="742">
        <v>0</v>
      </c>
      <c r="E20" s="742">
        <v>0</v>
      </c>
      <c r="F20" s="742">
        <v>0</v>
      </c>
      <c r="G20" s="742">
        <v>0</v>
      </c>
      <c r="H20" s="742" t="s">
        <v>1315</v>
      </c>
      <c r="I20" s="742">
        <v>0</v>
      </c>
      <c r="J20" s="742">
        <v>0</v>
      </c>
      <c r="K20" s="742">
        <v>0</v>
      </c>
      <c r="L20" s="742">
        <v>0</v>
      </c>
      <c r="M20" s="742">
        <v>0</v>
      </c>
      <c r="N20" s="742" t="s">
        <v>1315</v>
      </c>
      <c r="O20" s="742">
        <v>0</v>
      </c>
      <c r="P20" s="742">
        <v>0</v>
      </c>
      <c r="Q20" s="742">
        <v>0</v>
      </c>
      <c r="R20" s="742">
        <v>0</v>
      </c>
    </row>
    <row r="21" spans="2:25" x14ac:dyDescent="0.25">
      <c r="B21" s="316"/>
      <c r="C21" s="318" t="s">
        <v>279</v>
      </c>
      <c r="D21" s="743">
        <v>46675.448909410006</v>
      </c>
      <c r="E21" s="743">
        <v>46675.448909410006</v>
      </c>
      <c r="F21" s="743">
        <v>0</v>
      </c>
      <c r="G21" s="743">
        <v>0</v>
      </c>
      <c r="H21" s="743" t="s">
        <v>1315</v>
      </c>
      <c r="I21" s="743">
        <v>0</v>
      </c>
      <c r="J21" s="743">
        <v>-15.59278941</v>
      </c>
      <c r="K21" s="743">
        <v>-15.59278941</v>
      </c>
      <c r="L21" s="743">
        <v>0</v>
      </c>
      <c r="M21" s="743">
        <v>0</v>
      </c>
      <c r="N21" s="743" t="s">
        <v>1315</v>
      </c>
      <c r="O21" s="743">
        <v>0</v>
      </c>
      <c r="P21" s="743">
        <v>0</v>
      </c>
      <c r="Q21" s="743">
        <v>0</v>
      </c>
      <c r="R21" s="743">
        <v>0</v>
      </c>
    </row>
    <row r="22" spans="2:25" x14ac:dyDescent="0.25">
      <c r="B22" s="316"/>
      <c r="C22" s="318" t="s">
        <v>280</v>
      </c>
      <c r="D22" s="743">
        <v>0</v>
      </c>
      <c r="E22" s="743">
        <v>0</v>
      </c>
      <c r="F22" s="743">
        <v>0</v>
      </c>
      <c r="G22" s="743">
        <v>0</v>
      </c>
      <c r="H22" s="743" t="s">
        <v>1315</v>
      </c>
      <c r="I22" s="743">
        <v>0</v>
      </c>
      <c r="J22" s="743">
        <v>0</v>
      </c>
      <c r="K22" s="743">
        <v>0</v>
      </c>
      <c r="L22" s="743">
        <v>0</v>
      </c>
      <c r="M22" s="743">
        <v>0</v>
      </c>
      <c r="N22" s="743" t="s">
        <v>1315</v>
      </c>
      <c r="O22" s="743">
        <v>0</v>
      </c>
      <c r="P22" s="743">
        <v>0</v>
      </c>
      <c r="Q22" s="743">
        <v>0</v>
      </c>
      <c r="R22" s="743">
        <v>0</v>
      </c>
    </row>
    <row r="23" spans="2:25" x14ac:dyDescent="0.25">
      <c r="B23" s="316"/>
      <c r="C23" s="318" t="s">
        <v>281</v>
      </c>
      <c r="D23" s="743">
        <v>0</v>
      </c>
      <c r="E23" s="743">
        <v>0</v>
      </c>
      <c r="F23" s="743">
        <v>0</v>
      </c>
      <c r="G23" s="743">
        <v>0</v>
      </c>
      <c r="H23" s="743" t="s">
        <v>1315</v>
      </c>
      <c r="I23" s="743">
        <v>0</v>
      </c>
      <c r="J23" s="743">
        <v>0</v>
      </c>
      <c r="K23" s="743">
        <v>0</v>
      </c>
      <c r="L23" s="743">
        <v>0</v>
      </c>
      <c r="M23" s="743">
        <v>0</v>
      </c>
      <c r="N23" s="743" t="s">
        <v>1315</v>
      </c>
      <c r="O23" s="743">
        <v>0</v>
      </c>
      <c r="P23" s="743">
        <v>0</v>
      </c>
      <c r="Q23" s="743">
        <v>0</v>
      </c>
      <c r="R23" s="743">
        <v>0</v>
      </c>
    </row>
    <row r="24" spans="2:25" ht="15.75" thickBot="1" x14ac:dyDescent="0.3">
      <c r="B24" s="316"/>
      <c r="C24" s="320" t="s">
        <v>282</v>
      </c>
      <c r="D24" s="744">
        <v>0</v>
      </c>
      <c r="E24" s="744">
        <v>0</v>
      </c>
      <c r="F24" s="744">
        <v>0</v>
      </c>
      <c r="G24" s="744">
        <v>0</v>
      </c>
      <c r="H24" s="744" t="s">
        <v>1315</v>
      </c>
      <c r="I24" s="744">
        <v>0</v>
      </c>
      <c r="J24" s="744">
        <v>0</v>
      </c>
      <c r="K24" s="744">
        <v>0</v>
      </c>
      <c r="L24" s="744">
        <v>0</v>
      </c>
      <c r="M24" s="744">
        <v>0</v>
      </c>
      <c r="N24" s="744" t="s">
        <v>1315</v>
      </c>
      <c r="O24" s="744">
        <v>0</v>
      </c>
      <c r="P24" s="744">
        <v>0</v>
      </c>
      <c r="Q24" s="744">
        <v>0</v>
      </c>
      <c r="R24" s="744">
        <v>0</v>
      </c>
    </row>
    <row r="25" spans="2:25" ht="15.75" thickBot="1" x14ac:dyDescent="0.3">
      <c r="B25" s="311"/>
      <c r="C25" s="312" t="s">
        <v>327</v>
      </c>
      <c r="D25" s="742">
        <v>0</v>
      </c>
      <c r="E25" s="742">
        <v>0</v>
      </c>
      <c r="F25" s="742">
        <v>0</v>
      </c>
      <c r="G25" s="742">
        <v>0</v>
      </c>
      <c r="H25" s="742" t="s">
        <v>1315</v>
      </c>
      <c r="I25" s="742">
        <v>0</v>
      </c>
      <c r="J25" s="742">
        <v>0</v>
      </c>
      <c r="K25" s="742">
        <v>0</v>
      </c>
      <c r="L25" s="742">
        <v>0</v>
      </c>
      <c r="M25" s="742">
        <v>0</v>
      </c>
      <c r="N25" s="742" t="s">
        <v>1315</v>
      </c>
      <c r="O25" s="742">
        <v>0</v>
      </c>
      <c r="P25" s="740"/>
      <c r="Q25" s="742">
        <v>0</v>
      </c>
      <c r="R25" s="742">
        <v>0</v>
      </c>
      <c r="V25" s="315"/>
      <c r="W25" s="254"/>
      <c r="X25" s="313"/>
      <c r="Y25" s="313"/>
    </row>
    <row r="26" spans="2:25" x14ac:dyDescent="0.25">
      <c r="B26" s="316"/>
      <c r="C26" s="317" t="s">
        <v>278</v>
      </c>
      <c r="D26" s="742">
        <v>0</v>
      </c>
      <c r="E26" s="742">
        <v>0</v>
      </c>
      <c r="F26" s="742">
        <v>0</v>
      </c>
      <c r="G26" s="742">
        <v>0</v>
      </c>
      <c r="H26" s="742" t="s">
        <v>1315</v>
      </c>
      <c r="I26" s="742">
        <v>0</v>
      </c>
      <c r="J26" s="742">
        <v>0</v>
      </c>
      <c r="K26" s="742">
        <v>0</v>
      </c>
      <c r="L26" s="742">
        <v>0</v>
      </c>
      <c r="M26" s="742">
        <v>0</v>
      </c>
      <c r="N26" s="742" t="s">
        <v>1315</v>
      </c>
      <c r="O26" s="742">
        <v>0</v>
      </c>
      <c r="P26" s="745"/>
      <c r="Q26" s="742">
        <v>0</v>
      </c>
      <c r="R26" s="742">
        <v>0</v>
      </c>
    </row>
    <row r="27" spans="2:25" x14ac:dyDescent="0.25">
      <c r="B27" s="316"/>
      <c r="C27" s="318" t="s">
        <v>279</v>
      </c>
      <c r="D27" s="743">
        <v>0</v>
      </c>
      <c r="E27" s="743">
        <v>0</v>
      </c>
      <c r="F27" s="743">
        <v>0</v>
      </c>
      <c r="G27" s="743">
        <v>0</v>
      </c>
      <c r="H27" s="743" t="s">
        <v>1315</v>
      </c>
      <c r="I27" s="743">
        <v>0</v>
      </c>
      <c r="J27" s="743">
        <v>0</v>
      </c>
      <c r="K27" s="743">
        <v>0</v>
      </c>
      <c r="L27" s="743">
        <v>0</v>
      </c>
      <c r="M27" s="743">
        <v>0</v>
      </c>
      <c r="N27" s="743" t="s">
        <v>1315</v>
      </c>
      <c r="O27" s="743">
        <v>0</v>
      </c>
      <c r="P27" s="746"/>
      <c r="Q27" s="743">
        <v>0</v>
      </c>
      <c r="R27" s="743">
        <v>0</v>
      </c>
    </row>
    <row r="28" spans="2:25" x14ac:dyDescent="0.25">
      <c r="B28" s="316"/>
      <c r="C28" s="318" t="s">
        <v>280</v>
      </c>
      <c r="D28" s="743">
        <v>0</v>
      </c>
      <c r="E28" s="743">
        <v>0</v>
      </c>
      <c r="F28" s="743">
        <v>0</v>
      </c>
      <c r="G28" s="743">
        <v>0</v>
      </c>
      <c r="H28" s="743" t="s">
        <v>1315</v>
      </c>
      <c r="I28" s="743">
        <v>0</v>
      </c>
      <c r="J28" s="743">
        <v>0</v>
      </c>
      <c r="K28" s="743">
        <v>0</v>
      </c>
      <c r="L28" s="743">
        <v>0</v>
      </c>
      <c r="M28" s="743">
        <v>0</v>
      </c>
      <c r="N28" s="743" t="s">
        <v>1315</v>
      </c>
      <c r="O28" s="743">
        <v>0</v>
      </c>
      <c r="P28" s="746"/>
      <c r="Q28" s="743">
        <v>0</v>
      </c>
      <c r="R28" s="743">
        <v>0</v>
      </c>
    </row>
    <row r="29" spans="2:25" x14ac:dyDescent="0.25">
      <c r="B29" s="316"/>
      <c r="C29" s="318" t="s">
        <v>281</v>
      </c>
      <c r="D29" s="743">
        <v>0</v>
      </c>
      <c r="E29" s="743">
        <v>0</v>
      </c>
      <c r="F29" s="743">
        <v>0</v>
      </c>
      <c r="G29" s="743">
        <v>0</v>
      </c>
      <c r="H29" s="743" t="s">
        <v>1315</v>
      </c>
      <c r="I29" s="743">
        <v>0</v>
      </c>
      <c r="J29" s="743">
        <v>0</v>
      </c>
      <c r="K29" s="743">
        <v>0</v>
      </c>
      <c r="L29" s="743">
        <v>0</v>
      </c>
      <c r="M29" s="743">
        <v>0</v>
      </c>
      <c r="N29" s="743" t="s">
        <v>1315</v>
      </c>
      <c r="O29" s="743">
        <v>0</v>
      </c>
      <c r="P29" s="746"/>
      <c r="Q29" s="743">
        <v>0</v>
      </c>
      <c r="R29" s="743">
        <v>0</v>
      </c>
    </row>
    <row r="30" spans="2:25" x14ac:dyDescent="0.25">
      <c r="B30" s="316"/>
      <c r="C30" s="318" t="s">
        <v>282</v>
      </c>
      <c r="D30" s="743">
        <v>0</v>
      </c>
      <c r="E30" s="743">
        <v>0</v>
      </c>
      <c r="F30" s="743">
        <v>0</v>
      </c>
      <c r="G30" s="743">
        <v>0</v>
      </c>
      <c r="H30" s="743" t="s">
        <v>1315</v>
      </c>
      <c r="I30" s="743">
        <v>0</v>
      </c>
      <c r="J30" s="743">
        <v>0</v>
      </c>
      <c r="K30" s="743">
        <v>0</v>
      </c>
      <c r="L30" s="743">
        <v>0</v>
      </c>
      <c r="M30" s="743">
        <v>0</v>
      </c>
      <c r="N30" s="743" t="s">
        <v>1315</v>
      </c>
      <c r="O30" s="743">
        <v>0</v>
      </c>
      <c r="P30" s="746"/>
      <c r="Q30" s="743">
        <v>0</v>
      </c>
      <c r="R30" s="743">
        <v>0</v>
      </c>
    </row>
    <row r="31" spans="2:25" ht="15.75" thickBot="1" x14ac:dyDescent="0.3">
      <c r="B31" s="316"/>
      <c r="C31" s="320" t="s">
        <v>283</v>
      </c>
      <c r="D31" s="744">
        <v>0</v>
      </c>
      <c r="E31" s="744">
        <v>0</v>
      </c>
      <c r="F31" s="744">
        <v>0</v>
      </c>
      <c r="G31" s="744">
        <v>0</v>
      </c>
      <c r="H31" s="744" t="s">
        <v>1315</v>
      </c>
      <c r="I31" s="744">
        <v>0</v>
      </c>
      <c r="J31" s="744">
        <v>0</v>
      </c>
      <c r="K31" s="744">
        <v>0</v>
      </c>
      <c r="L31" s="744">
        <v>0</v>
      </c>
      <c r="M31" s="744">
        <v>0</v>
      </c>
      <c r="N31" s="744" t="s">
        <v>1315</v>
      </c>
      <c r="O31" s="744">
        <v>0</v>
      </c>
      <c r="P31" s="747"/>
      <c r="Q31" s="744">
        <v>0</v>
      </c>
      <c r="R31" s="744">
        <v>0</v>
      </c>
    </row>
    <row r="32" spans="2:25" ht="15.75" thickBot="1" x14ac:dyDescent="0.3">
      <c r="B32" s="322"/>
      <c r="C32" s="323" t="s">
        <v>179</v>
      </c>
      <c r="D32" s="748">
        <v>419875.25443147996</v>
      </c>
      <c r="E32" s="748">
        <v>419437.52414547995</v>
      </c>
      <c r="F32" s="748">
        <v>340.85311899999999</v>
      </c>
      <c r="G32" s="748">
        <v>284.44083499999999</v>
      </c>
      <c r="H32" s="748" t="s">
        <v>1315</v>
      </c>
      <c r="I32" s="748">
        <v>180.96945500000001</v>
      </c>
      <c r="J32" s="748">
        <v>-133.72087014998047</v>
      </c>
      <c r="K32" s="748">
        <v>-108.81664014998049</v>
      </c>
      <c r="L32" s="748">
        <v>-24.904229999999998</v>
      </c>
      <c r="M32" s="748">
        <v>-197.81020599999999</v>
      </c>
      <c r="N32" s="748" t="s">
        <v>1315</v>
      </c>
      <c r="O32" s="748">
        <v>-180.96945500000001</v>
      </c>
      <c r="P32" s="748">
        <v>0</v>
      </c>
      <c r="Q32" s="748">
        <v>90408.642017999999</v>
      </c>
      <c r="R32" s="748">
        <v>54.832456999999998</v>
      </c>
      <c r="V32" s="315"/>
      <c r="W32" s="254"/>
      <c r="X32" s="313"/>
      <c r="Y32" s="313"/>
    </row>
    <row r="33" spans="3:18" x14ac:dyDescent="0.25">
      <c r="D33" s="254"/>
      <c r="E33" s="254"/>
      <c r="F33" s="254"/>
      <c r="G33" s="254"/>
      <c r="H33" s="254"/>
      <c r="I33" s="254"/>
      <c r="J33" s="254"/>
      <c r="K33" s="254"/>
      <c r="L33" s="254"/>
      <c r="M33" s="254"/>
      <c r="N33" s="254"/>
      <c r="O33" s="254"/>
      <c r="P33" s="254"/>
      <c r="Q33" s="254"/>
      <c r="R33" s="254"/>
    </row>
    <row r="34" spans="3:18" x14ac:dyDescent="0.25">
      <c r="C34" t="s">
        <v>1275</v>
      </c>
      <c r="E34" s="254"/>
      <c r="H34" s="254"/>
      <c r="K34" s="254"/>
      <c r="N34" s="254"/>
    </row>
    <row r="35" spans="3:18" x14ac:dyDescent="0.25">
      <c r="E35" s="313"/>
      <c r="H35" s="313"/>
      <c r="K35" s="313"/>
      <c r="N35" s="313"/>
    </row>
    <row r="36" spans="3:18" x14ac:dyDescent="0.25">
      <c r="E36" s="254"/>
      <c r="H36" s="254"/>
      <c r="K36" s="254"/>
      <c r="N36" s="254"/>
    </row>
    <row r="37" spans="3:18" x14ac:dyDescent="0.25">
      <c r="E37" s="254"/>
      <c r="H37" s="254"/>
      <c r="K37" s="254"/>
      <c r="N37" s="254"/>
    </row>
    <row r="38" spans="3:18" x14ac:dyDescent="0.25">
      <c r="D38" s="324"/>
      <c r="E38" s="254"/>
      <c r="H38" s="254"/>
      <c r="K38" s="254"/>
      <c r="N38" s="254"/>
    </row>
  </sheetData>
  <sheetProtection algorithmName="SHA-512" hashValue="zZXT8sSzhqKNXo9j858jJPVCwk39zXN/+QwpLp8CAMXKw8d/zJoRazU4I2QylqWXc2+NnC0fRXgE1rT4gbLYGw==" saltValue="1byBAWBAUWbpsmY9X3xIyg==" spinCount="100000" sheet="1" objects="1" scenarios="1"/>
  <mergeCells count="13">
    <mergeCell ref="J8:L8"/>
    <mergeCell ref="M8:O8"/>
    <mergeCell ref="Q8:Q9"/>
    <mergeCell ref="R8:R9"/>
    <mergeCell ref="C2:R2"/>
    <mergeCell ref="B4:R4"/>
    <mergeCell ref="D7:I7"/>
    <mergeCell ref="J7:O7"/>
    <mergeCell ref="P7:P8"/>
    <mergeCell ref="Q7:R7"/>
    <mergeCell ref="C8:C9"/>
    <mergeCell ref="D8:F8"/>
    <mergeCell ref="G8:I8"/>
  </mergeCells>
  <pageMargins left="0.70866141732283472" right="0.70866141732283472" top="0.74803149606299213" bottom="0.74803149606299213" header="0.31496062992125984" footer="0.31496062992125984"/>
  <pageSetup scale="55"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9C58E-C70E-4376-904F-809CD4DBAEEF}">
  <sheetPr>
    <tabColor theme="5" tint="-0.499984740745262"/>
    <pageSetUpPr fitToPage="1"/>
  </sheetPr>
  <dimension ref="B1:R14"/>
  <sheetViews>
    <sheetView showGridLines="0" workbookViewId="0">
      <selection activeCell="D10" sqref="D10"/>
    </sheetView>
  </sheetViews>
  <sheetFormatPr defaultColWidth="12.5703125" defaultRowHeight="15" x14ac:dyDescent="0.25"/>
  <cols>
    <col min="1" max="1" width="12.5703125" style="100"/>
    <col min="2" max="2" width="2.7109375" style="100" bestFit="1" customWidth="1"/>
    <col min="3" max="3" width="20" style="100" customWidth="1"/>
    <col min="4" max="4" width="21.42578125" style="100" bestFit="1" customWidth="1"/>
    <col min="5" max="5" width="19.5703125" style="100" bestFit="1" customWidth="1"/>
    <col min="6" max="6" width="20.85546875" style="100" bestFit="1" customWidth="1"/>
    <col min="7" max="9" width="21.42578125" style="100" bestFit="1" customWidth="1"/>
    <col min="10" max="16384" width="12.5703125" style="100"/>
  </cols>
  <sheetData>
    <row r="1" spans="2:18" ht="15.75" thickBot="1" x14ac:dyDescent="0.3"/>
    <row r="2" spans="2:18" ht="18.75" thickBot="1" x14ac:dyDescent="0.3">
      <c r="B2" s="877" t="s">
        <v>411</v>
      </c>
      <c r="C2" s="878"/>
      <c r="D2" s="878"/>
      <c r="E2" s="878"/>
      <c r="F2" s="878"/>
      <c r="G2" s="878"/>
      <c r="H2" s="878"/>
      <c r="I2" s="879"/>
    </row>
    <row r="3" spans="2:18" ht="15.75" thickBot="1" x14ac:dyDescent="0.3">
      <c r="B3" s="1064" t="s">
        <v>412</v>
      </c>
      <c r="C3" s="1065"/>
      <c r="D3" s="1065"/>
      <c r="E3" s="1065"/>
      <c r="F3" s="1065"/>
      <c r="G3" s="1065"/>
      <c r="H3" s="1065"/>
      <c r="I3" s="325"/>
    </row>
    <row r="4" spans="2:18" ht="15.75" thickBot="1" x14ac:dyDescent="0.3">
      <c r="B4" s="1066" t="s">
        <v>413</v>
      </c>
      <c r="C4" s="1067"/>
      <c r="D4" s="1067"/>
      <c r="E4" s="1067"/>
      <c r="F4" s="1067"/>
      <c r="G4" s="1067"/>
      <c r="H4" s="1067"/>
      <c r="I4" s="1068"/>
    </row>
    <row r="5" spans="2:18" x14ac:dyDescent="0.25">
      <c r="B5" s="326" t="s">
        <v>1151</v>
      </c>
      <c r="C5" s="327"/>
      <c r="D5" s="328"/>
    </row>
    <row r="6" spans="2:18" ht="15.75" thickBot="1" x14ac:dyDescent="0.3">
      <c r="B6" s="326"/>
      <c r="C6" s="327"/>
      <c r="D6" s="328"/>
      <c r="O6" s="329"/>
      <c r="P6" s="329"/>
      <c r="Q6" s="329"/>
      <c r="R6" s="329"/>
    </row>
    <row r="7" spans="2:18" ht="15.75" thickBot="1" x14ac:dyDescent="0.3">
      <c r="B7" s="330"/>
      <c r="D7" s="103" t="s">
        <v>131</v>
      </c>
      <c r="E7" s="104" t="s">
        <v>150</v>
      </c>
      <c r="F7" s="103" t="s">
        <v>132</v>
      </c>
      <c r="G7" s="104" t="s">
        <v>151</v>
      </c>
      <c r="H7" s="103" t="s">
        <v>152</v>
      </c>
      <c r="I7" s="331" t="s">
        <v>153</v>
      </c>
      <c r="O7" s="329"/>
      <c r="P7" s="329"/>
      <c r="Q7" s="329"/>
      <c r="R7" s="329"/>
    </row>
    <row r="8" spans="2:18" ht="15.75" thickBot="1" x14ac:dyDescent="0.3">
      <c r="D8" s="1069" t="s">
        <v>414</v>
      </c>
      <c r="E8" s="1070"/>
      <c r="F8" s="1070"/>
      <c r="G8" s="1070"/>
      <c r="H8" s="1070"/>
      <c r="I8" s="1071"/>
    </row>
    <row r="9" spans="2:18" ht="15.75" thickBot="1" x14ac:dyDescent="0.3">
      <c r="D9" s="109" t="s">
        <v>415</v>
      </c>
      <c r="E9" s="332" t="s">
        <v>416</v>
      </c>
      <c r="F9" s="109" t="s">
        <v>417</v>
      </c>
      <c r="G9" s="332" t="s">
        <v>418</v>
      </c>
      <c r="H9" s="109" t="s">
        <v>419</v>
      </c>
      <c r="I9" s="333" t="s">
        <v>179</v>
      </c>
      <c r="N9" s="167"/>
    </row>
    <row r="10" spans="2:18" x14ac:dyDescent="0.25">
      <c r="B10" s="112">
        <v>1</v>
      </c>
      <c r="C10" s="113" t="s">
        <v>1277</v>
      </c>
      <c r="D10" s="334">
        <v>36.227910319999992</v>
      </c>
      <c r="E10" s="335">
        <v>54.72213009750385</v>
      </c>
      <c r="F10" s="334">
        <v>86703.845181828292</v>
      </c>
      <c r="G10" s="335">
        <v>279799.45339903189</v>
      </c>
      <c r="H10" s="334">
        <v>0</v>
      </c>
      <c r="I10" s="336">
        <f>SUM(D10:H10)</f>
        <v>366594.24862127769</v>
      </c>
      <c r="K10" s="337"/>
    </row>
    <row r="11" spans="2:18" ht="15.75" thickBot="1" x14ac:dyDescent="0.3">
      <c r="B11" s="338">
        <v>2</v>
      </c>
      <c r="C11" s="339" t="s">
        <v>244</v>
      </c>
      <c r="D11" s="340" t="s">
        <v>970</v>
      </c>
      <c r="E11" s="341">
        <v>0</v>
      </c>
      <c r="F11" s="340">
        <v>28591.490401992003</v>
      </c>
      <c r="G11" s="341">
        <v>18068.365718008001</v>
      </c>
      <c r="H11" s="340" t="s">
        <v>970</v>
      </c>
      <c r="I11" s="336">
        <f>SUM(D11:H11)</f>
        <v>46659.856120000004</v>
      </c>
      <c r="K11" s="337"/>
      <c r="O11" s="342"/>
      <c r="P11" s="342"/>
      <c r="Q11" s="342"/>
      <c r="R11" s="342"/>
    </row>
    <row r="12" spans="2:18" ht="15.75" thickBot="1" x14ac:dyDescent="0.3">
      <c r="B12" s="132">
        <v>3</v>
      </c>
      <c r="C12" s="343" t="s">
        <v>179</v>
      </c>
      <c r="D12" s="149">
        <f>SUM(D10:D11)</f>
        <v>36.227910319999992</v>
      </c>
      <c r="E12" s="344">
        <f t="shared" ref="E12:I12" si="0">SUM(E10:E11)</f>
        <v>54.72213009750385</v>
      </c>
      <c r="F12" s="149">
        <f t="shared" si="0"/>
        <v>115295.3355838203</v>
      </c>
      <c r="G12" s="344">
        <f t="shared" si="0"/>
        <v>297867.81911703991</v>
      </c>
      <c r="H12" s="149">
        <f t="shared" si="0"/>
        <v>0</v>
      </c>
      <c r="I12" s="345">
        <f t="shared" si="0"/>
        <v>413254.1047412777</v>
      </c>
      <c r="O12" s="342"/>
      <c r="P12" s="342"/>
      <c r="Q12" s="342"/>
      <c r="R12" s="342"/>
    </row>
    <row r="14" spans="2:18" x14ac:dyDescent="0.25">
      <c r="B14" t="s">
        <v>1275</v>
      </c>
    </row>
  </sheetData>
  <sheetProtection algorithmName="SHA-512" hashValue="z0rAbBJCMRxKvhWrWdzH6pfQPVqrP0ywrjy9LmHFKIdXjCSg9w1Apu87IuUSKrUHgQ3ivCDPjymq4xhIfmYtKQ==" saltValue="bNoUYsgKM9iD4s9GbnIRrQ==" spinCount="100000" sheet="1" objects="1" scenarios="1"/>
  <mergeCells count="4">
    <mergeCell ref="B2:I2"/>
    <mergeCell ref="B3:H3"/>
    <mergeCell ref="B4:I4"/>
    <mergeCell ref="D8:I8"/>
  </mergeCells>
  <pageMargins left="0.70866141732283472" right="0.70866141732283472" top="0.74803149606299213" bottom="0.74803149606299213" header="0.31496062992125984" footer="0.31496062992125984"/>
  <pageSetup scale="85"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B436A-55F5-4D68-9701-0B239EF552BC}">
  <sheetPr>
    <tabColor theme="5" tint="-0.499984740745262"/>
    <pageSetUpPr fitToPage="1"/>
  </sheetPr>
  <dimension ref="A1:G39"/>
  <sheetViews>
    <sheetView showGridLines="0" zoomScale="80" zoomScaleNormal="80" workbookViewId="0">
      <selection activeCell="A5" sqref="A5"/>
    </sheetView>
  </sheetViews>
  <sheetFormatPr defaultColWidth="9.140625" defaultRowHeight="15" x14ac:dyDescent="0.25"/>
  <cols>
    <col min="1" max="1" width="9.140625" style="263"/>
    <col min="2" max="2" width="5.140625" style="263" customWidth="1"/>
    <col min="3" max="3" width="53.28515625" style="263" customWidth="1"/>
    <col min="4" max="4" width="18.5703125" style="263" bestFit="1" customWidth="1"/>
    <col min="5" max="5" width="17.140625" style="263" customWidth="1"/>
    <col min="6" max="6" width="9.140625" style="263"/>
    <col min="7" max="7" width="35.28515625" style="263" customWidth="1"/>
    <col min="8" max="16384" width="9.140625" style="263"/>
  </cols>
  <sheetData>
    <row r="1" spans="1:7" ht="15.75" thickBot="1" x14ac:dyDescent="0.3"/>
    <row r="2" spans="1:7" ht="36.75" customHeight="1" thickBot="1" x14ac:dyDescent="0.3">
      <c r="C2" s="1051" t="s">
        <v>420</v>
      </c>
      <c r="D2" s="1052"/>
      <c r="E2" s="1053"/>
      <c r="F2" s="264"/>
      <c r="G2" s="264"/>
    </row>
    <row r="3" spans="1:7" ht="16.5" thickBot="1" x14ac:dyDescent="0.3">
      <c r="B3" s="264"/>
      <c r="C3" s="718" t="s">
        <v>1150</v>
      </c>
      <c r="D3" s="264"/>
      <c r="E3" s="264"/>
      <c r="F3" s="264"/>
      <c r="G3" s="264"/>
    </row>
    <row r="4" spans="1:7" ht="16.5" customHeight="1" x14ac:dyDescent="0.25">
      <c r="B4" s="264"/>
      <c r="C4" s="190" t="s">
        <v>1284</v>
      </c>
      <c r="D4" s="1049" t="s">
        <v>329</v>
      </c>
      <c r="E4" s="1049" t="s">
        <v>421</v>
      </c>
      <c r="F4" s="264"/>
      <c r="G4" s="264"/>
    </row>
    <row r="5" spans="1:7" ht="54" customHeight="1" thickBot="1" x14ac:dyDescent="0.3">
      <c r="B5" s="264"/>
      <c r="C5" s="732" t="s">
        <v>239</v>
      </c>
      <c r="D5" s="1073"/>
      <c r="E5" s="1073"/>
      <c r="F5" s="264"/>
      <c r="G5" s="264"/>
    </row>
    <row r="6" spans="1:7" ht="15.75" x14ac:dyDescent="0.25">
      <c r="A6" s="142"/>
      <c r="B6" s="347"/>
      <c r="C6" s="348" t="s">
        <v>422</v>
      </c>
      <c r="D6" s="742">
        <v>556.15376900000001</v>
      </c>
      <c r="E6" s="745"/>
      <c r="F6" s="264"/>
      <c r="G6" s="264"/>
    </row>
    <row r="7" spans="1:7" ht="15.75" x14ac:dyDescent="0.25">
      <c r="A7" s="142"/>
      <c r="B7" s="349"/>
      <c r="C7" s="350" t="s">
        <v>423</v>
      </c>
      <c r="D7" s="743">
        <v>145.83004248</v>
      </c>
      <c r="E7" s="746"/>
      <c r="F7" s="264"/>
      <c r="G7" s="264"/>
    </row>
    <row r="8" spans="1:7" ht="15.75" x14ac:dyDescent="0.25">
      <c r="A8" s="142"/>
      <c r="B8" s="349"/>
      <c r="C8" s="350" t="s">
        <v>424</v>
      </c>
      <c r="D8" s="743">
        <v>-417.54297647999999</v>
      </c>
      <c r="E8" s="746"/>
      <c r="F8" s="264"/>
      <c r="G8" s="264"/>
    </row>
    <row r="9" spans="1:7" ht="15.75" x14ac:dyDescent="0.25">
      <c r="A9" s="142"/>
      <c r="B9" s="349"/>
      <c r="C9" s="351" t="s">
        <v>425</v>
      </c>
      <c r="D9" s="743">
        <v>-279.03080906000002</v>
      </c>
      <c r="E9" s="746"/>
      <c r="F9" s="264"/>
      <c r="G9" s="264"/>
    </row>
    <row r="10" spans="1:7" ht="15.75" x14ac:dyDescent="0.25">
      <c r="A10" s="142"/>
      <c r="B10" s="349"/>
      <c r="C10" s="351" t="s">
        <v>426</v>
      </c>
      <c r="D10" s="743">
        <v>-36.019150189999998</v>
      </c>
      <c r="E10" s="746"/>
      <c r="F10" s="264"/>
      <c r="G10" s="264"/>
    </row>
    <row r="11" spans="1:7" ht="15.75" x14ac:dyDescent="0.25">
      <c r="A11" s="142"/>
      <c r="B11" s="349"/>
      <c r="C11" s="351" t="s">
        <v>427</v>
      </c>
      <c r="D11" s="743">
        <v>-30.240977000000001</v>
      </c>
      <c r="E11" s="743">
        <v>-30.240977000000001</v>
      </c>
      <c r="F11" s="264"/>
      <c r="G11" s="264"/>
    </row>
    <row r="12" spans="1:7" ht="15.75" x14ac:dyDescent="0.25">
      <c r="A12" s="142"/>
      <c r="B12" s="349"/>
      <c r="C12" s="351" t="s">
        <v>428</v>
      </c>
      <c r="D12" s="743">
        <v>0</v>
      </c>
      <c r="E12" s="743">
        <v>0</v>
      </c>
      <c r="F12" s="264"/>
      <c r="G12" s="264"/>
    </row>
    <row r="13" spans="1:7" ht="15.75" x14ac:dyDescent="0.25">
      <c r="A13" s="142"/>
      <c r="B13" s="349"/>
      <c r="C13" s="351" t="s">
        <v>429</v>
      </c>
      <c r="D13" s="743">
        <v>0</v>
      </c>
      <c r="E13" s="743">
        <v>0</v>
      </c>
      <c r="F13" s="264"/>
      <c r="G13" s="264"/>
    </row>
    <row r="14" spans="1:7" ht="15.75" x14ac:dyDescent="0.25">
      <c r="A14" s="142"/>
      <c r="B14" s="349"/>
      <c r="C14" s="351" t="s">
        <v>430</v>
      </c>
      <c r="D14" s="743">
        <v>0</v>
      </c>
      <c r="E14" s="743">
        <v>0</v>
      </c>
      <c r="F14" s="264"/>
      <c r="G14" s="264"/>
    </row>
    <row r="15" spans="1:7" ht="15.75" x14ac:dyDescent="0.25">
      <c r="A15" s="142"/>
      <c r="B15" s="349"/>
      <c r="C15" s="351" t="s">
        <v>431</v>
      </c>
      <c r="D15" s="743">
        <v>0</v>
      </c>
      <c r="E15" s="746"/>
      <c r="F15" s="264"/>
      <c r="G15" s="264"/>
    </row>
    <row r="16" spans="1:7" ht="15.75" x14ac:dyDescent="0.25">
      <c r="A16" s="142"/>
      <c r="B16" s="349"/>
      <c r="C16" s="351" t="s">
        <v>432</v>
      </c>
      <c r="D16" s="743">
        <v>-72.252040230000006</v>
      </c>
      <c r="E16" s="746"/>
      <c r="F16" s="264"/>
      <c r="G16" s="264"/>
    </row>
    <row r="17" spans="1:7" x14ac:dyDescent="0.25">
      <c r="A17" s="142"/>
      <c r="B17" s="349"/>
      <c r="C17" s="352" t="s">
        <v>433</v>
      </c>
      <c r="D17" s="743">
        <v>0</v>
      </c>
      <c r="E17" s="746"/>
      <c r="F17" s="353"/>
      <c r="G17" s="280"/>
    </row>
    <row r="18" spans="1:7" ht="16.5" thickBot="1" x14ac:dyDescent="0.3">
      <c r="A18" s="142"/>
      <c r="B18" s="347"/>
      <c r="C18" s="354" t="s">
        <v>434</v>
      </c>
      <c r="D18" s="744">
        <v>284.44083499999999</v>
      </c>
      <c r="E18" s="747"/>
      <c r="F18" s="264"/>
      <c r="G18" s="264"/>
    </row>
    <row r="19" spans="1:7" ht="15.75" x14ac:dyDescent="0.25">
      <c r="B19" s="264"/>
      <c r="C19" s="264"/>
      <c r="D19" s="264"/>
      <c r="E19" s="264"/>
      <c r="F19" s="264"/>
      <c r="G19" s="264"/>
    </row>
    <row r="20" spans="1:7" ht="15.75" x14ac:dyDescent="0.25">
      <c r="B20" s="1074"/>
      <c r="C20" s="1074"/>
      <c r="D20" s="1074"/>
      <c r="E20" s="1074"/>
      <c r="F20" s="264"/>
      <c r="G20" s="264"/>
    </row>
    <row r="21" spans="1:7" ht="15.75" x14ac:dyDescent="0.25">
      <c r="B21" s="264"/>
      <c r="C21" s="264"/>
      <c r="D21" s="264"/>
      <c r="E21" s="264"/>
      <c r="F21" s="264"/>
      <c r="G21" s="264"/>
    </row>
    <row r="22" spans="1:7" ht="15.75" x14ac:dyDescent="0.25">
      <c r="B22" s="1074"/>
      <c r="C22" s="1074"/>
      <c r="D22" s="1074"/>
      <c r="E22" s="1074"/>
      <c r="F22" s="264"/>
      <c r="G22" s="264"/>
    </row>
    <row r="23" spans="1:7" ht="24" customHeight="1" x14ac:dyDescent="0.25">
      <c r="B23" s="1072"/>
      <c r="C23" s="1072"/>
      <c r="D23" s="1072"/>
      <c r="E23" s="1072"/>
      <c r="F23" s="1072"/>
      <c r="G23" s="1072"/>
    </row>
    <row r="24" spans="1:7" ht="15.75" x14ac:dyDescent="0.25">
      <c r="B24" s="1074"/>
      <c r="C24" s="1074"/>
      <c r="D24" s="1074"/>
      <c r="E24" s="1074"/>
      <c r="F24" s="264"/>
      <c r="G24" s="264"/>
    </row>
    <row r="25" spans="1:7" ht="36" customHeight="1" x14ac:dyDescent="0.25">
      <c r="B25" s="1072"/>
      <c r="C25" s="1072"/>
      <c r="D25" s="1072"/>
      <c r="E25" s="1072"/>
      <c r="F25" s="1072"/>
      <c r="G25" s="1072"/>
    </row>
    <row r="26" spans="1:7" ht="36" customHeight="1" x14ac:dyDescent="0.25">
      <c r="B26" s="1072"/>
      <c r="C26" s="1072"/>
      <c r="D26" s="1072"/>
      <c r="E26" s="1072"/>
      <c r="F26" s="1072"/>
      <c r="G26" s="1072"/>
    </row>
    <row r="27" spans="1:7" ht="36" customHeight="1" x14ac:dyDescent="0.25">
      <c r="B27" s="1072"/>
      <c r="C27" s="1072"/>
      <c r="D27" s="1072"/>
      <c r="E27" s="1072"/>
      <c r="F27" s="1072"/>
      <c r="G27" s="1072"/>
    </row>
    <row r="28" spans="1:7" ht="93.75" customHeight="1" x14ac:dyDescent="0.25">
      <c r="B28" s="1072"/>
      <c r="C28" s="1072"/>
      <c r="D28" s="1072"/>
      <c r="E28" s="1072"/>
      <c r="F28" s="1072"/>
      <c r="G28" s="1072"/>
    </row>
    <row r="29" spans="1:7" ht="65.25" customHeight="1" x14ac:dyDescent="0.25">
      <c r="B29" s="1072"/>
      <c r="C29" s="1072"/>
      <c r="D29" s="1072"/>
      <c r="E29" s="1072"/>
      <c r="F29" s="1072"/>
      <c r="G29" s="1072"/>
    </row>
    <row r="30" spans="1:7" ht="36" customHeight="1" x14ac:dyDescent="0.25">
      <c r="B30" s="1072"/>
      <c r="C30" s="1072"/>
      <c r="D30" s="1072"/>
      <c r="E30" s="1072"/>
      <c r="F30" s="1072"/>
      <c r="G30" s="1072"/>
    </row>
    <row r="31" spans="1:7" ht="82.5" customHeight="1" x14ac:dyDescent="0.25">
      <c r="B31" s="1072"/>
      <c r="C31" s="1072"/>
      <c r="D31" s="1072"/>
      <c r="E31" s="1072"/>
      <c r="F31" s="1072"/>
      <c r="G31" s="1072"/>
    </row>
    <row r="32" spans="1:7" ht="45" customHeight="1" x14ac:dyDescent="0.25">
      <c r="B32" s="1072"/>
      <c r="C32" s="1072"/>
      <c r="D32" s="1072"/>
      <c r="E32" s="1072"/>
      <c r="F32" s="1072"/>
      <c r="G32" s="1072"/>
    </row>
    <row r="33" spans="2:7" ht="66.75" customHeight="1" x14ac:dyDescent="0.25">
      <c r="B33" s="1072"/>
      <c r="C33" s="1072"/>
      <c r="D33" s="1072"/>
      <c r="E33" s="1072"/>
      <c r="F33" s="1072"/>
      <c r="G33" s="1072"/>
    </row>
    <row r="34" spans="2:7" ht="36" customHeight="1" x14ac:dyDescent="0.25">
      <c r="B34" s="1072"/>
      <c r="C34" s="1072"/>
      <c r="D34" s="1072"/>
      <c r="E34" s="1072"/>
      <c r="F34" s="1072"/>
      <c r="G34" s="1072"/>
    </row>
    <row r="35" spans="2:7" ht="42" customHeight="1" x14ac:dyDescent="0.25">
      <c r="B35" s="1072"/>
      <c r="C35" s="1072"/>
      <c r="D35" s="1072"/>
      <c r="E35" s="1072"/>
      <c r="F35" s="1072"/>
      <c r="G35" s="1072"/>
    </row>
    <row r="36" spans="2:7" ht="36" customHeight="1" x14ac:dyDescent="0.25">
      <c r="B36" s="1072"/>
      <c r="C36" s="1072"/>
      <c r="D36" s="1072"/>
      <c r="E36" s="1072"/>
      <c r="F36" s="1072"/>
      <c r="G36" s="1072"/>
    </row>
    <row r="37" spans="2:7" ht="88.5" customHeight="1" x14ac:dyDescent="0.25">
      <c r="B37" s="1072"/>
      <c r="C37" s="1072"/>
      <c r="D37" s="1072"/>
      <c r="E37" s="1072"/>
      <c r="F37" s="1072"/>
      <c r="G37" s="1072"/>
    </row>
    <row r="38" spans="2:7" ht="33" customHeight="1" x14ac:dyDescent="0.25">
      <c r="B38" s="1075"/>
      <c r="C38" s="1075"/>
      <c r="D38" s="1075"/>
      <c r="E38" s="1075"/>
      <c r="F38" s="355"/>
      <c r="G38" s="355"/>
    </row>
    <row r="39" spans="2:7" ht="61.5" customHeight="1" x14ac:dyDescent="0.25">
      <c r="B39" s="1072"/>
      <c r="C39" s="1072"/>
      <c r="D39" s="1072"/>
      <c r="E39" s="1072"/>
      <c r="F39" s="1072"/>
      <c r="G39" s="1072"/>
    </row>
  </sheetData>
  <sheetProtection algorithmName="SHA-512" hashValue="/Jx8QRTSTgnmep7e7cW7b7vZtx6B1gq9tveYwtssHcgCd5cPn1o92ZEJpT+QmoUpb7lmPWz1eqtCJOzOhII7XA==" saltValue="bOsFKp3s1210ovqxTSh1qg==" spinCount="100000" sheet="1" objects="1" scenarios="1"/>
  <mergeCells count="22">
    <mergeCell ref="B36:G36"/>
    <mergeCell ref="B37:G37"/>
    <mergeCell ref="B38:E38"/>
    <mergeCell ref="B39:G39"/>
    <mergeCell ref="B30:G30"/>
    <mergeCell ref="B31:G31"/>
    <mergeCell ref="B32:G32"/>
    <mergeCell ref="B33:G33"/>
    <mergeCell ref="B34:G34"/>
    <mergeCell ref="B35:G35"/>
    <mergeCell ref="B29:G29"/>
    <mergeCell ref="C2:E2"/>
    <mergeCell ref="D4:D5"/>
    <mergeCell ref="E4:E5"/>
    <mergeCell ref="B20:E20"/>
    <mergeCell ref="B22:E22"/>
    <mergeCell ref="B23:G23"/>
    <mergeCell ref="B24:E24"/>
    <mergeCell ref="B25:G25"/>
    <mergeCell ref="B26:G26"/>
    <mergeCell ref="B27:G27"/>
    <mergeCell ref="B28:G28"/>
  </mergeCells>
  <pageMargins left="0.70866141732283472" right="0.70866141732283472" top="0.74803149606299213" bottom="0.74803149606299213" header="0.31496062992125984" footer="0.31496062992125984"/>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tabColor theme="5" tint="-0.499984740745262"/>
    <pageSetUpPr fitToPage="1"/>
  </sheetPr>
  <dimension ref="A1:H51"/>
  <sheetViews>
    <sheetView showGridLines="0" workbookViewId="0"/>
  </sheetViews>
  <sheetFormatPr defaultRowHeight="15" x14ac:dyDescent="0.25"/>
  <cols>
    <col min="1" max="1" width="8.28515625" style="100" customWidth="1"/>
    <col min="2" max="2" width="7.85546875" style="409" customWidth="1"/>
    <col min="3" max="3" width="36.7109375" style="410" customWidth="1"/>
    <col min="4" max="8" width="27.42578125" style="409" customWidth="1"/>
    <col min="9" max="16384" width="9.140625" style="100"/>
  </cols>
  <sheetData>
    <row r="1" spans="1:8" ht="15.75" thickBot="1" x14ac:dyDescent="0.3">
      <c r="A1" s="408"/>
    </row>
    <row r="2" spans="1:8" ht="18.75" customHeight="1" thickBot="1" x14ac:dyDescent="0.3">
      <c r="B2" s="877" t="s">
        <v>476</v>
      </c>
      <c r="C2" s="878"/>
      <c r="D2" s="878"/>
      <c r="E2" s="878"/>
      <c r="F2" s="878"/>
      <c r="G2" s="878"/>
      <c r="H2" s="879"/>
    </row>
    <row r="3" spans="1:8" x14ac:dyDescent="0.25">
      <c r="B3" s="411" t="s">
        <v>1138</v>
      </c>
      <c r="C3" s="412"/>
      <c r="D3" s="413"/>
      <c r="E3" s="414"/>
      <c r="F3" s="414"/>
      <c r="G3" s="414"/>
      <c r="H3" s="414"/>
    </row>
    <row r="4" spans="1:8" x14ac:dyDescent="0.25">
      <c r="B4" s="414"/>
      <c r="C4" s="412"/>
      <c r="D4" s="414"/>
      <c r="E4" s="414"/>
      <c r="F4" s="414"/>
      <c r="G4" s="414"/>
      <c r="H4" s="414"/>
    </row>
    <row r="5" spans="1:8" x14ac:dyDescent="0.25">
      <c r="B5" s="415"/>
      <c r="C5" s="416"/>
      <c r="D5" s="417" t="s">
        <v>131</v>
      </c>
      <c r="E5" s="417" t="s">
        <v>150</v>
      </c>
      <c r="F5" s="417" t="s">
        <v>132</v>
      </c>
      <c r="G5" s="417" t="s">
        <v>151</v>
      </c>
      <c r="H5" s="417" t="s">
        <v>152</v>
      </c>
    </row>
    <row r="6" spans="1:8" x14ac:dyDescent="0.25">
      <c r="B6" s="418"/>
      <c r="C6" s="419"/>
      <c r="D6" s="420">
        <f>Index!$C$2</f>
        <v>45291</v>
      </c>
      <c r="E6" s="420">
        <f>EOMONTH(D6,-3)</f>
        <v>45199</v>
      </c>
      <c r="F6" s="420">
        <f t="shared" ref="F6:H6" si="0">EOMONTH(E6,-3)</f>
        <v>45107</v>
      </c>
      <c r="G6" s="420">
        <f t="shared" si="0"/>
        <v>45016</v>
      </c>
      <c r="H6" s="420">
        <f t="shared" si="0"/>
        <v>44926</v>
      </c>
    </row>
    <row r="7" spans="1:8" x14ac:dyDescent="0.25">
      <c r="B7" s="421"/>
      <c r="C7" s="422" t="s">
        <v>477</v>
      </c>
      <c r="D7" s="423"/>
      <c r="E7" s="423"/>
      <c r="F7" s="423"/>
      <c r="G7" s="423"/>
      <c r="H7" s="424"/>
    </row>
    <row r="8" spans="1:8" x14ac:dyDescent="0.25">
      <c r="B8" s="425">
        <v>1</v>
      </c>
      <c r="C8" s="426" t="s">
        <v>478</v>
      </c>
      <c r="D8" s="427">
        <v>19555.050568540002</v>
      </c>
      <c r="E8" s="427">
        <v>19479.471733490001</v>
      </c>
      <c r="F8" s="427">
        <v>19466.716976740001</v>
      </c>
      <c r="G8" s="427">
        <v>19296.952953099702</v>
      </c>
      <c r="H8" s="427">
        <v>19216.551432280103</v>
      </c>
    </row>
    <row r="9" spans="1:8" x14ac:dyDescent="0.25">
      <c r="B9" s="425">
        <v>2</v>
      </c>
      <c r="C9" s="426" t="s">
        <v>479</v>
      </c>
      <c r="D9" s="427">
        <v>19555.050568540002</v>
      </c>
      <c r="E9" s="427">
        <v>19479.471733490001</v>
      </c>
      <c r="F9" s="427">
        <v>19466.716976740001</v>
      </c>
      <c r="G9" s="427">
        <v>19296.952953099702</v>
      </c>
      <c r="H9" s="427">
        <v>19216.551432280103</v>
      </c>
    </row>
    <row r="10" spans="1:8" x14ac:dyDescent="0.25">
      <c r="B10" s="425">
        <v>3</v>
      </c>
      <c r="C10" s="426" t="s">
        <v>480</v>
      </c>
      <c r="D10" s="427">
        <v>19555.050568540002</v>
      </c>
      <c r="E10" s="427">
        <v>19479.471733490001</v>
      </c>
      <c r="F10" s="427">
        <v>19466.716976740001</v>
      </c>
      <c r="G10" s="427">
        <v>19296.952953099702</v>
      </c>
      <c r="H10" s="427">
        <v>19216.551432280103</v>
      </c>
    </row>
    <row r="11" spans="1:8" x14ac:dyDescent="0.25">
      <c r="B11" s="421"/>
      <c r="C11" s="422" t="s">
        <v>481</v>
      </c>
      <c r="D11" s="423"/>
      <c r="E11" s="423"/>
      <c r="F11" s="423"/>
      <c r="G11" s="423"/>
      <c r="H11" s="423"/>
    </row>
    <row r="12" spans="1:8" x14ac:dyDescent="0.25">
      <c r="B12" s="425">
        <v>4</v>
      </c>
      <c r="C12" s="426" t="s">
        <v>482</v>
      </c>
      <c r="D12" s="427">
        <v>13129.584493350001</v>
      </c>
      <c r="E12" s="427">
        <v>13616.790746030001</v>
      </c>
      <c r="F12" s="427">
        <v>13044.84275324</v>
      </c>
      <c r="G12" s="427">
        <v>13283.218845314199</v>
      </c>
      <c r="H12" s="427">
        <v>7491.4250206699999</v>
      </c>
    </row>
    <row r="13" spans="1:8" x14ac:dyDescent="0.25">
      <c r="B13" s="421"/>
      <c r="C13" s="422" t="s">
        <v>483</v>
      </c>
      <c r="D13" s="423"/>
      <c r="E13" s="423"/>
      <c r="F13" s="423"/>
      <c r="G13" s="423"/>
      <c r="H13" s="423"/>
    </row>
    <row r="14" spans="1:8" x14ac:dyDescent="0.25">
      <c r="B14" s="425">
        <v>5</v>
      </c>
      <c r="C14" s="426" t="s">
        <v>484</v>
      </c>
      <c r="D14" s="428">
        <v>1.4894000000000001</v>
      </c>
      <c r="E14" s="428">
        <v>1.4305000000000001</v>
      </c>
      <c r="F14" s="428">
        <v>1.4923</v>
      </c>
      <c r="G14" s="428">
        <v>1.4527319999999999</v>
      </c>
      <c r="H14" s="428">
        <v>2.56514</v>
      </c>
    </row>
    <row r="15" spans="1:8" x14ac:dyDescent="0.25">
      <c r="B15" s="425">
        <v>6</v>
      </c>
      <c r="C15" s="426" t="s">
        <v>485</v>
      </c>
      <c r="D15" s="428">
        <v>1.4894000000000001</v>
      </c>
      <c r="E15" s="428">
        <v>1.4305000000000001</v>
      </c>
      <c r="F15" s="428">
        <v>1.4923</v>
      </c>
      <c r="G15" s="428">
        <v>1.4527319999999999</v>
      </c>
      <c r="H15" s="428">
        <v>2.56514</v>
      </c>
    </row>
    <row r="16" spans="1:8" x14ac:dyDescent="0.25">
      <c r="B16" s="425">
        <v>7</v>
      </c>
      <c r="C16" s="426" t="s">
        <v>486</v>
      </c>
      <c r="D16" s="428">
        <v>1.4894000000000001</v>
      </c>
      <c r="E16" s="428">
        <v>1.4305000000000001</v>
      </c>
      <c r="F16" s="428">
        <v>1.4923</v>
      </c>
      <c r="G16" s="428">
        <v>1.4527319999999999</v>
      </c>
      <c r="H16" s="428">
        <v>2.56514</v>
      </c>
    </row>
    <row r="17" spans="2:8" x14ac:dyDescent="0.25">
      <c r="B17" s="421"/>
      <c r="C17" s="422" t="s">
        <v>487</v>
      </c>
      <c r="D17" s="423"/>
      <c r="E17" s="423"/>
      <c r="F17" s="423"/>
      <c r="G17" s="423"/>
      <c r="H17" s="423"/>
    </row>
    <row r="18" spans="2:8" ht="42.75" x14ac:dyDescent="0.25">
      <c r="B18" s="430" t="s">
        <v>488</v>
      </c>
      <c r="C18" s="431" t="s">
        <v>489</v>
      </c>
      <c r="D18" s="428">
        <v>0</v>
      </c>
      <c r="E18" s="428">
        <v>0</v>
      </c>
      <c r="F18" s="428">
        <v>0</v>
      </c>
      <c r="G18" s="428">
        <v>0</v>
      </c>
      <c r="H18" s="428">
        <v>0</v>
      </c>
    </row>
    <row r="19" spans="2:8" ht="28.5" x14ac:dyDescent="0.25">
      <c r="B19" s="430" t="s">
        <v>490</v>
      </c>
      <c r="C19" s="431" t="s">
        <v>491</v>
      </c>
      <c r="D19" s="428">
        <v>0</v>
      </c>
      <c r="E19" s="428">
        <v>0</v>
      </c>
      <c r="F19" s="428">
        <v>0</v>
      </c>
      <c r="G19" s="428">
        <v>0</v>
      </c>
      <c r="H19" s="428">
        <v>0</v>
      </c>
    </row>
    <row r="20" spans="2:8" ht="28.5" x14ac:dyDescent="0.25">
      <c r="B20" s="430" t="s">
        <v>492</v>
      </c>
      <c r="C20" s="431" t="s">
        <v>493</v>
      </c>
      <c r="D20" s="428">
        <v>0</v>
      </c>
      <c r="E20" s="428">
        <v>0</v>
      </c>
      <c r="F20" s="428">
        <v>0</v>
      </c>
      <c r="G20" s="428">
        <v>0</v>
      </c>
      <c r="H20" s="428">
        <v>0</v>
      </c>
    </row>
    <row r="21" spans="2:8" x14ac:dyDescent="0.25">
      <c r="B21" s="425" t="s">
        <v>494</v>
      </c>
      <c r="C21" s="426" t="s">
        <v>495</v>
      </c>
      <c r="D21" s="428">
        <v>0.08</v>
      </c>
      <c r="E21" s="428">
        <v>0.08</v>
      </c>
      <c r="F21" s="428">
        <v>0.08</v>
      </c>
      <c r="G21" s="428">
        <v>0.08</v>
      </c>
      <c r="H21" s="428">
        <v>0.08</v>
      </c>
    </row>
    <row r="22" spans="2:8" x14ac:dyDescent="0.25">
      <c r="B22" s="421"/>
      <c r="C22" s="422" t="s">
        <v>496</v>
      </c>
      <c r="D22" s="423"/>
      <c r="E22" s="423"/>
      <c r="F22" s="423"/>
      <c r="G22" s="423"/>
      <c r="H22" s="423"/>
    </row>
    <row r="23" spans="2:8" x14ac:dyDescent="0.25">
      <c r="B23" s="425">
        <v>8</v>
      </c>
      <c r="C23" s="426" t="s">
        <v>497</v>
      </c>
      <c r="D23" s="428">
        <v>2.4999999999714383E-2</v>
      </c>
      <c r="E23" s="428">
        <v>2.4999999999944917E-2</v>
      </c>
      <c r="F23" s="428">
        <v>2.499999999992334E-2</v>
      </c>
      <c r="G23" s="428">
        <v>2.5000000000000001E-2</v>
      </c>
      <c r="H23" s="428">
        <v>2.5000000000000001E-2</v>
      </c>
    </row>
    <row r="24" spans="2:8" ht="42.75" x14ac:dyDescent="0.25">
      <c r="B24" s="425" t="s">
        <v>498</v>
      </c>
      <c r="C24" s="426" t="s">
        <v>499</v>
      </c>
      <c r="D24" s="428">
        <v>0</v>
      </c>
      <c r="E24" s="428">
        <v>0</v>
      </c>
      <c r="F24" s="428">
        <v>0</v>
      </c>
      <c r="G24" s="428">
        <v>0</v>
      </c>
      <c r="H24" s="428">
        <v>0</v>
      </c>
    </row>
    <row r="25" spans="2:8" ht="28.5" x14ac:dyDescent="0.25">
      <c r="B25" s="425">
        <v>9</v>
      </c>
      <c r="C25" s="426" t="s">
        <v>500</v>
      </c>
      <c r="D25" s="428">
        <v>9.7182429470350946E-4</v>
      </c>
      <c r="E25" s="428">
        <v>1.0793305812006359E-3</v>
      </c>
      <c r="F25" s="428">
        <v>1.1453349942673027E-4</v>
      </c>
      <c r="G25" s="428">
        <v>1.8749999999999982E-3</v>
      </c>
      <c r="H25" s="428">
        <v>1.4500000000000001E-3</v>
      </c>
    </row>
    <row r="26" spans="2:8" x14ac:dyDescent="0.25">
      <c r="B26" s="425" t="s">
        <v>501</v>
      </c>
      <c r="C26" s="426" t="s">
        <v>502</v>
      </c>
      <c r="D26" s="428">
        <v>0</v>
      </c>
      <c r="E26" s="428">
        <v>0</v>
      </c>
      <c r="F26" s="428">
        <v>0</v>
      </c>
      <c r="G26" s="428">
        <v>0</v>
      </c>
      <c r="H26" s="428">
        <v>0</v>
      </c>
    </row>
    <row r="27" spans="2:8" ht="28.5" x14ac:dyDescent="0.25">
      <c r="B27" s="425">
        <v>10</v>
      </c>
      <c r="C27" s="426" t="s">
        <v>503</v>
      </c>
      <c r="D27" s="428">
        <v>0</v>
      </c>
      <c r="E27" s="428">
        <v>0</v>
      </c>
      <c r="F27" s="428">
        <v>0</v>
      </c>
      <c r="G27" s="428">
        <v>0</v>
      </c>
      <c r="H27" s="428">
        <v>0</v>
      </c>
    </row>
    <row r="28" spans="2:8" ht="28.5" x14ac:dyDescent="0.25">
      <c r="B28" s="425" t="s">
        <v>504</v>
      </c>
      <c r="C28" s="426" t="s">
        <v>505</v>
      </c>
      <c r="D28" s="428">
        <v>0</v>
      </c>
      <c r="E28" s="428">
        <v>0</v>
      </c>
      <c r="F28" s="428">
        <v>0</v>
      </c>
      <c r="G28" s="428">
        <v>0</v>
      </c>
      <c r="H28" s="428">
        <v>0</v>
      </c>
    </row>
    <row r="29" spans="2:8" x14ac:dyDescent="0.25">
      <c r="B29" s="425">
        <v>11</v>
      </c>
      <c r="C29" s="426" t="s">
        <v>506</v>
      </c>
      <c r="D29" s="428">
        <v>2.5971824294417894E-2</v>
      </c>
      <c r="E29" s="428">
        <v>2.6079330581145557E-2</v>
      </c>
      <c r="F29" s="428">
        <v>2.5114533499350073E-2</v>
      </c>
      <c r="G29" s="428">
        <v>2.6874999999999989E-2</v>
      </c>
      <c r="H29" s="428">
        <v>2.6449999999999935E-2</v>
      </c>
    </row>
    <row r="30" spans="2:8" x14ac:dyDescent="0.25">
      <c r="B30" s="425" t="s">
        <v>507</v>
      </c>
      <c r="C30" s="426" t="s">
        <v>508</v>
      </c>
      <c r="D30" s="428">
        <v>0.106</v>
      </c>
      <c r="E30" s="428">
        <v>0.1061</v>
      </c>
      <c r="F30" s="428">
        <v>0.1051</v>
      </c>
      <c r="G30" s="428">
        <v>0.106875</v>
      </c>
      <c r="H30" s="428">
        <v>0.10645</v>
      </c>
    </row>
    <row r="31" spans="2:8" ht="28.5" x14ac:dyDescent="0.25">
      <c r="B31" s="425">
        <v>12</v>
      </c>
      <c r="C31" s="426" t="s">
        <v>509</v>
      </c>
      <c r="D31" s="428">
        <v>1.4094</v>
      </c>
      <c r="E31" s="428">
        <v>1.3505</v>
      </c>
      <c r="F31" s="428">
        <v>1.4122999999999999</v>
      </c>
      <c r="G31" s="428">
        <v>1.3727319999999998</v>
      </c>
      <c r="H31" s="428">
        <v>2.4851399999999999</v>
      </c>
    </row>
    <row r="32" spans="2:8" x14ac:dyDescent="0.25">
      <c r="B32" s="421"/>
      <c r="C32" s="422" t="s">
        <v>510</v>
      </c>
      <c r="D32" s="423"/>
      <c r="E32" s="423"/>
      <c r="F32" s="423"/>
      <c r="G32" s="423"/>
      <c r="H32" s="423"/>
    </row>
    <row r="33" spans="2:8" x14ac:dyDescent="0.25">
      <c r="B33" s="425">
        <v>13</v>
      </c>
      <c r="C33" s="426" t="s">
        <v>511</v>
      </c>
      <c r="D33" s="429">
        <v>423334.88058997999</v>
      </c>
      <c r="E33" s="429">
        <v>424873.54484622995</v>
      </c>
      <c r="F33" s="429">
        <v>445609.89761453995</v>
      </c>
      <c r="G33" s="429">
        <v>400768.04025183001</v>
      </c>
      <c r="H33" s="429">
        <v>354648.05141307</v>
      </c>
    </row>
    <row r="34" spans="2:8" x14ac:dyDescent="0.25">
      <c r="B34" s="425">
        <v>14</v>
      </c>
      <c r="C34" s="426" t="s">
        <v>512</v>
      </c>
      <c r="D34" s="428">
        <v>4.6192999999999998E-2</v>
      </c>
      <c r="E34" s="428">
        <v>4.5848E-2</v>
      </c>
      <c r="F34" s="428">
        <v>4.3686000000000003E-2</v>
      </c>
      <c r="G34" s="428">
        <v>4.8149999999999998E-2</v>
      </c>
      <c r="H34" s="428">
        <v>5.4184849897562198E-2</v>
      </c>
    </row>
    <row r="35" spans="2:8" x14ac:dyDescent="0.25">
      <c r="B35" s="421"/>
      <c r="C35" s="422" t="s">
        <v>513</v>
      </c>
      <c r="D35" s="423"/>
      <c r="E35" s="423"/>
      <c r="F35" s="423"/>
      <c r="G35" s="423"/>
      <c r="H35" s="423"/>
    </row>
    <row r="36" spans="2:8" ht="42.75" x14ac:dyDescent="0.25">
      <c r="B36" s="430" t="s">
        <v>514</v>
      </c>
      <c r="C36" s="431" t="s">
        <v>515</v>
      </c>
      <c r="D36" s="428">
        <v>0</v>
      </c>
      <c r="E36" s="428">
        <v>0</v>
      </c>
      <c r="F36" s="428">
        <v>0</v>
      </c>
      <c r="G36" s="428">
        <v>0</v>
      </c>
      <c r="H36" s="428">
        <v>0</v>
      </c>
    </row>
    <row r="37" spans="2:8" ht="28.5" x14ac:dyDescent="0.25">
      <c r="B37" s="430" t="s">
        <v>516</v>
      </c>
      <c r="C37" s="431" t="s">
        <v>491</v>
      </c>
      <c r="D37" s="428">
        <v>0</v>
      </c>
      <c r="E37" s="428">
        <v>0</v>
      </c>
      <c r="F37" s="428">
        <v>0</v>
      </c>
      <c r="G37" s="428">
        <v>0</v>
      </c>
      <c r="H37" s="428">
        <v>0</v>
      </c>
    </row>
    <row r="38" spans="2:8" ht="28.5" x14ac:dyDescent="0.25">
      <c r="B38" s="430" t="s">
        <v>517</v>
      </c>
      <c r="C38" s="431" t="s">
        <v>518</v>
      </c>
      <c r="D38" s="428">
        <v>0.03</v>
      </c>
      <c r="E38" s="428">
        <v>0.03</v>
      </c>
      <c r="F38" s="428">
        <v>0.03</v>
      </c>
      <c r="G38" s="428">
        <v>0.03</v>
      </c>
      <c r="H38" s="428">
        <v>0.03</v>
      </c>
    </row>
    <row r="39" spans="2:8" x14ac:dyDescent="0.25">
      <c r="B39" s="421"/>
      <c r="C39" s="432" t="s">
        <v>519</v>
      </c>
      <c r="D39" s="433"/>
      <c r="E39" s="433"/>
      <c r="F39" s="433"/>
      <c r="G39" s="433"/>
      <c r="H39" s="433"/>
    </row>
    <row r="40" spans="2:8" x14ac:dyDescent="0.25">
      <c r="B40" s="430" t="s">
        <v>520</v>
      </c>
      <c r="C40" s="434" t="s">
        <v>521</v>
      </c>
      <c r="D40" s="435">
        <v>0</v>
      </c>
      <c r="E40" s="435">
        <v>0</v>
      </c>
      <c r="F40" s="435">
        <v>0</v>
      </c>
      <c r="G40" s="435">
        <v>0</v>
      </c>
      <c r="H40" s="435">
        <v>0</v>
      </c>
    </row>
    <row r="41" spans="2:8" x14ac:dyDescent="0.25">
      <c r="B41" s="430" t="s">
        <v>522</v>
      </c>
      <c r="C41" s="426" t="s">
        <v>523</v>
      </c>
      <c r="D41" s="428">
        <v>0.03</v>
      </c>
      <c r="E41" s="428">
        <v>0.03</v>
      </c>
      <c r="F41" s="428">
        <v>0.03</v>
      </c>
      <c r="G41" s="428">
        <v>0.03</v>
      </c>
      <c r="H41" s="428">
        <v>0.03</v>
      </c>
    </row>
    <row r="42" spans="2:8" x14ac:dyDescent="0.25">
      <c r="B42" s="421"/>
      <c r="C42" s="422" t="s">
        <v>524</v>
      </c>
      <c r="D42" s="423"/>
      <c r="E42" s="423"/>
      <c r="F42" s="423"/>
      <c r="G42" s="423"/>
      <c r="H42" s="423"/>
    </row>
    <row r="43" spans="2:8" ht="28.5" x14ac:dyDescent="0.25">
      <c r="B43" s="425">
        <v>15</v>
      </c>
      <c r="C43" s="426" t="s">
        <v>525</v>
      </c>
      <c r="D43" s="427">
        <v>17163.390610030001</v>
      </c>
      <c r="E43" s="427">
        <v>1411578.1283858898</v>
      </c>
      <c r="F43" s="427">
        <v>18908.545007470002</v>
      </c>
      <c r="G43" s="427">
        <v>18210.573920390001</v>
      </c>
      <c r="H43" s="427">
        <v>18138.27635959</v>
      </c>
    </row>
    <row r="44" spans="2:8" x14ac:dyDescent="0.25">
      <c r="B44" s="425" t="s">
        <v>526</v>
      </c>
      <c r="C44" s="426" t="s">
        <v>527</v>
      </c>
      <c r="D44" s="427">
        <v>3309.0793514899997</v>
      </c>
      <c r="E44" s="427">
        <v>1658360.0705085401</v>
      </c>
      <c r="F44" s="427">
        <v>15200.383606979998</v>
      </c>
      <c r="G44" s="427">
        <v>16.025205700000001</v>
      </c>
      <c r="H44" s="427">
        <v>17.001707850000003</v>
      </c>
    </row>
    <row r="45" spans="2:8" x14ac:dyDescent="0.25">
      <c r="B45" s="425" t="s">
        <v>528</v>
      </c>
      <c r="C45" s="426" t="s">
        <v>529</v>
      </c>
      <c r="D45" s="427">
        <v>13956.069538040001</v>
      </c>
      <c r="E45" s="427">
        <v>708846.51133181993</v>
      </c>
      <c r="F45" s="427">
        <v>23380.354177650002</v>
      </c>
      <c r="G45" s="427">
        <v>7919.1526533899996</v>
      </c>
      <c r="H45" s="427">
        <v>10384.810646990001</v>
      </c>
    </row>
    <row r="46" spans="2:8" x14ac:dyDescent="0.25">
      <c r="B46" s="425">
        <v>16</v>
      </c>
      <c r="C46" s="426" t="s">
        <v>530</v>
      </c>
      <c r="D46" s="427">
        <v>827.26983787000006</v>
      </c>
      <c r="E46" s="427">
        <v>949513.55917671998</v>
      </c>
      <c r="F46" s="427">
        <v>3800.0959017399996</v>
      </c>
      <c r="G46" s="427">
        <v>4.0063014199999998</v>
      </c>
      <c r="H46" s="427">
        <v>4.2504269599999995</v>
      </c>
    </row>
    <row r="47" spans="2:8" x14ac:dyDescent="0.25">
      <c r="B47" s="425">
        <v>17</v>
      </c>
      <c r="C47" s="426" t="s">
        <v>531</v>
      </c>
      <c r="D47" s="428">
        <v>20.747</v>
      </c>
      <c r="E47" s="428">
        <v>1.4865999999999999</v>
      </c>
      <c r="F47" s="428">
        <v>4.9757999999999996</v>
      </c>
      <c r="G47" s="428">
        <v>4545.4826999999996</v>
      </c>
      <c r="H47" s="428">
        <v>4267.4009999999998</v>
      </c>
    </row>
    <row r="48" spans="2:8" x14ac:dyDescent="0.25">
      <c r="B48" s="421"/>
      <c r="C48" s="422" t="s">
        <v>532</v>
      </c>
      <c r="D48" s="423"/>
      <c r="E48" s="423"/>
      <c r="F48" s="423"/>
      <c r="G48" s="423"/>
      <c r="H48" s="423"/>
    </row>
    <row r="49" spans="2:8" x14ac:dyDescent="0.25">
      <c r="B49" s="425">
        <v>18</v>
      </c>
      <c r="C49" s="426" t="s">
        <v>533</v>
      </c>
      <c r="D49" s="427">
        <v>354519.49030900002</v>
      </c>
      <c r="E49" s="427">
        <v>362796.333506</v>
      </c>
      <c r="F49" s="427">
        <v>368390.62541899999</v>
      </c>
      <c r="G49" s="427">
        <v>349018.25543899997</v>
      </c>
      <c r="H49" s="427">
        <v>288198.79049799999</v>
      </c>
    </row>
    <row r="50" spans="2:8" x14ac:dyDescent="0.25">
      <c r="B50" s="425">
        <v>19</v>
      </c>
      <c r="C50" s="426" t="s">
        <v>534</v>
      </c>
      <c r="D50" s="427">
        <v>381084.73550900002</v>
      </c>
      <c r="E50" s="427">
        <v>373680.26159800001</v>
      </c>
      <c r="F50" s="427">
        <v>348000.395403</v>
      </c>
      <c r="G50" s="427">
        <v>318865.922884</v>
      </c>
      <c r="H50" s="427">
        <v>269135.54790100001</v>
      </c>
    </row>
    <row r="51" spans="2:8" x14ac:dyDescent="0.25">
      <c r="B51" s="425">
        <v>20</v>
      </c>
      <c r="C51" s="426" t="s">
        <v>535</v>
      </c>
      <c r="D51" s="428">
        <v>0.93028999999999995</v>
      </c>
      <c r="E51" s="428">
        <v>0.97087400000000001</v>
      </c>
      <c r="F51" s="428">
        <v>1.0585929999999999</v>
      </c>
      <c r="G51" s="428">
        <v>1.0945609999999999</v>
      </c>
      <c r="H51" s="428">
        <v>1.0708310000000001</v>
      </c>
    </row>
  </sheetData>
  <sheetProtection algorithmName="SHA-512" hashValue="D5ZKhqevzmZbN8xnvfgarjMro5IpkW9fCoxbjHQwspnbmf5juCa1mc6tjnwhhz7YM7Dd9RDC8Rjhp6CT3cLjdA==" saltValue="pAtVU30BjwPo4TCk578J/Q==" spinCount="100000" sheet="1" objects="1" scenarios="1"/>
  <mergeCells count="1">
    <mergeCell ref="B2:H2"/>
  </mergeCells>
  <pageMargins left="0.70866141732283472" right="0.70866141732283472" top="0.74803149606299213" bottom="0.74803149606299213" header="0.31496062992125984" footer="0.31496062992125984"/>
  <pageSetup scale="4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E9CD9-49D0-48BA-9AC3-DE487AD8ECE8}">
  <sheetPr>
    <tabColor theme="5" tint="-0.499984740745262"/>
    <pageSetUpPr fitToPage="1"/>
  </sheetPr>
  <dimension ref="A1:Q17"/>
  <sheetViews>
    <sheetView showGridLines="0" zoomScaleNormal="100" workbookViewId="0">
      <selection activeCell="B12" sqref="B12"/>
    </sheetView>
  </sheetViews>
  <sheetFormatPr defaultRowHeight="27" customHeight="1" x14ac:dyDescent="0.25"/>
  <cols>
    <col min="1" max="1" width="9.140625" style="213"/>
    <col min="2" max="2" width="27.28515625" style="213" customWidth="1"/>
    <col min="3" max="6" width="12.42578125" style="213" customWidth="1"/>
    <col min="7" max="7" width="17.42578125" style="213" customWidth="1"/>
    <col min="8" max="8" width="15.7109375" style="213" customWidth="1"/>
    <col min="9" max="9" width="15.5703125" style="213" customWidth="1"/>
    <col min="10" max="10" width="18.5703125" style="213" customWidth="1"/>
    <col min="11" max="16384" width="9.140625" style="213"/>
  </cols>
  <sheetData>
    <row r="1" spans="1:17" ht="19.5" customHeight="1" thickBot="1" x14ac:dyDescent="0.3">
      <c r="A1" s="212"/>
    </row>
    <row r="2" spans="1:17" s="214" customFormat="1" ht="18.75" thickBot="1" x14ac:dyDescent="0.3">
      <c r="A2" s="213"/>
      <c r="B2" s="1076" t="s">
        <v>266</v>
      </c>
      <c r="C2" s="1077"/>
      <c r="D2" s="1077"/>
      <c r="E2" s="1077"/>
      <c r="F2" s="1077"/>
      <c r="G2" s="1077"/>
      <c r="H2" s="1077"/>
      <c r="I2" s="1077"/>
      <c r="J2" s="1078"/>
    </row>
    <row r="3" spans="1:17" ht="15.75" x14ac:dyDescent="0.25">
      <c r="B3" s="719" t="s">
        <v>1152</v>
      </c>
      <c r="C3" s="215"/>
      <c r="D3" s="215"/>
      <c r="E3" s="215"/>
      <c r="F3" s="215"/>
      <c r="G3" s="215"/>
      <c r="H3" s="215"/>
      <c r="I3" s="215"/>
      <c r="J3" s="215"/>
      <c r="K3" s="215"/>
      <c r="L3" s="215"/>
      <c r="M3" s="215"/>
      <c r="N3" s="215"/>
      <c r="O3" s="215"/>
      <c r="P3" s="215"/>
      <c r="Q3" s="215"/>
    </row>
    <row r="4" spans="1:17" ht="16.5" thickBot="1" x14ac:dyDescent="0.3">
      <c r="B4" s="215"/>
      <c r="C4" s="215"/>
      <c r="D4" s="215"/>
      <c r="E4" s="215"/>
      <c r="F4" s="215"/>
      <c r="G4" s="215"/>
      <c r="H4" s="215"/>
      <c r="I4" s="215"/>
      <c r="J4" s="215"/>
      <c r="K4" s="215"/>
      <c r="L4" s="215"/>
      <c r="M4" s="215"/>
      <c r="N4" s="215"/>
      <c r="O4" s="215"/>
      <c r="P4" s="215"/>
      <c r="Q4" s="215"/>
    </row>
    <row r="5" spans="1:17" ht="30.75" customHeight="1" thickBot="1" x14ac:dyDescent="0.3">
      <c r="B5" s="216" t="s">
        <v>1284</v>
      </c>
      <c r="C5" s="1079" t="s">
        <v>267</v>
      </c>
      <c r="D5" s="1080"/>
      <c r="E5" s="1080"/>
      <c r="F5" s="1081"/>
      <c r="G5" s="1082" t="s">
        <v>268</v>
      </c>
      <c r="H5" s="1083"/>
      <c r="I5" s="1084" t="s">
        <v>269</v>
      </c>
      <c r="J5" s="1085"/>
    </row>
    <row r="6" spans="1:17" ht="37.5" customHeight="1" thickBot="1" x14ac:dyDescent="0.3">
      <c r="B6" s="1086" t="s">
        <v>239</v>
      </c>
      <c r="C6" s="1088" t="s">
        <v>270</v>
      </c>
      <c r="D6" s="1090" t="s">
        <v>271</v>
      </c>
      <c r="E6" s="1091"/>
      <c r="F6" s="1092"/>
      <c r="G6" s="1093" t="s">
        <v>272</v>
      </c>
      <c r="H6" s="1093" t="s">
        <v>273</v>
      </c>
      <c r="I6" s="217"/>
      <c r="J6" s="1093" t="s">
        <v>274</v>
      </c>
    </row>
    <row r="7" spans="1:17" ht="21.75" thickBot="1" x14ac:dyDescent="0.3">
      <c r="B7" s="1087"/>
      <c r="C7" s="1089"/>
      <c r="D7" s="218"/>
      <c r="E7" s="219" t="s">
        <v>275</v>
      </c>
      <c r="F7" s="220" t="s">
        <v>276</v>
      </c>
      <c r="G7" s="1094"/>
      <c r="H7" s="1094"/>
      <c r="I7" s="221"/>
      <c r="J7" s="1095"/>
    </row>
    <row r="8" spans="1:17" ht="15.75" thickBot="1" x14ac:dyDescent="0.3">
      <c r="B8" s="222" t="s">
        <v>277</v>
      </c>
      <c r="C8" s="749">
        <v>119.142174</v>
      </c>
      <c r="D8" s="749">
        <v>2.2456320000000001</v>
      </c>
      <c r="E8" s="749">
        <v>2.2456320000000001</v>
      </c>
      <c r="F8" s="749">
        <v>2.2456320000000001</v>
      </c>
      <c r="G8" s="749">
        <v>-8.2805929999999996</v>
      </c>
      <c r="H8" s="749">
        <v>0</v>
      </c>
      <c r="I8" s="749">
        <v>103.855574</v>
      </c>
      <c r="J8" s="749">
        <v>2.2456320000000001</v>
      </c>
    </row>
    <row r="9" spans="1:17" ht="15.75" thickBot="1" x14ac:dyDescent="0.3">
      <c r="B9" s="223" t="s">
        <v>278</v>
      </c>
      <c r="C9" s="749">
        <v>0</v>
      </c>
      <c r="D9" s="749">
        <v>0</v>
      </c>
      <c r="E9" s="749">
        <v>0</v>
      </c>
      <c r="F9" s="749">
        <v>0</v>
      </c>
      <c r="G9" s="749">
        <v>0</v>
      </c>
      <c r="H9" s="749">
        <v>0</v>
      </c>
      <c r="I9" s="749">
        <v>0</v>
      </c>
      <c r="J9" s="749">
        <v>0</v>
      </c>
    </row>
    <row r="10" spans="1:17" ht="15.75" thickBot="1" x14ac:dyDescent="0.3">
      <c r="B10" s="223" t="s">
        <v>279</v>
      </c>
      <c r="C10" s="749">
        <v>0</v>
      </c>
      <c r="D10" s="749">
        <v>0</v>
      </c>
      <c r="E10" s="749">
        <v>0</v>
      </c>
      <c r="F10" s="749">
        <v>0</v>
      </c>
      <c r="G10" s="749">
        <v>0</v>
      </c>
      <c r="H10" s="749">
        <v>0</v>
      </c>
      <c r="I10" s="749">
        <v>0</v>
      </c>
      <c r="J10" s="749">
        <v>0</v>
      </c>
    </row>
    <row r="11" spans="1:17" ht="15.75" thickBot="1" x14ac:dyDescent="0.3">
      <c r="B11" s="223" t="s">
        <v>280</v>
      </c>
      <c r="C11" s="749">
        <v>0</v>
      </c>
      <c r="D11" s="749">
        <v>0</v>
      </c>
      <c r="E11" s="749">
        <v>0</v>
      </c>
      <c r="F11" s="749">
        <v>0</v>
      </c>
      <c r="G11" s="749">
        <v>0</v>
      </c>
      <c r="H11" s="749">
        <v>0</v>
      </c>
      <c r="I11" s="749">
        <v>0</v>
      </c>
      <c r="J11" s="749">
        <v>0</v>
      </c>
    </row>
    <row r="12" spans="1:17" ht="15.75" thickBot="1" x14ac:dyDescent="0.3">
      <c r="B12" s="223" t="s">
        <v>281</v>
      </c>
      <c r="C12" s="749">
        <v>0</v>
      </c>
      <c r="D12" s="749">
        <v>0</v>
      </c>
      <c r="E12" s="749">
        <v>0</v>
      </c>
      <c r="F12" s="749">
        <v>0</v>
      </c>
      <c r="G12" s="749">
        <v>0</v>
      </c>
      <c r="H12" s="749">
        <v>0</v>
      </c>
      <c r="I12" s="749">
        <v>0</v>
      </c>
      <c r="J12" s="749">
        <v>0</v>
      </c>
    </row>
    <row r="13" spans="1:17" ht="15.75" thickBot="1" x14ac:dyDescent="0.3">
      <c r="B13" s="223" t="s">
        <v>282</v>
      </c>
      <c r="C13" s="749">
        <v>0</v>
      </c>
      <c r="D13" s="749">
        <v>0</v>
      </c>
      <c r="E13" s="749">
        <v>0</v>
      </c>
      <c r="F13" s="749">
        <v>0</v>
      </c>
      <c r="G13" s="749">
        <v>0</v>
      </c>
      <c r="H13" s="749">
        <v>0</v>
      </c>
      <c r="I13" s="749">
        <v>0</v>
      </c>
      <c r="J13" s="749">
        <v>0</v>
      </c>
    </row>
    <row r="14" spans="1:17" ht="15.75" thickBot="1" x14ac:dyDescent="0.3">
      <c r="B14" s="223" t="s">
        <v>283</v>
      </c>
      <c r="C14" s="749">
        <v>119.142174</v>
      </c>
      <c r="D14" s="749">
        <v>2.2456320000000001</v>
      </c>
      <c r="E14" s="749">
        <v>2.2456320000000001</v>
      </c>
      <c r="F14" s="749">
        <v>2.2456320000000001</v>
      </c>
      <c r="G14" s="749">
        <v>-8.2805929999999996</v>
      </c>
      <c r="H14" s="749">
        <v>0</v>
      </c>
      <c r="I14" s="749">
        <v>103.855574</v>
      </c>
      <c r="J14" s="749">
        <v>2.2456320000000001</v>
      </c>
    </row>
    <row r="15" spans="1:17" ht="15.75" thickBot="1" x14ac:dyDescent="0.3">
      <c r="B15" s="224" t="s">
        <v>284</v>
      </c>
      <c r="C15" s="749">
        <v>0</v>
      </c>
      <c r="D15" s="749">
        <v>0</v>
      </c>
      <c r="E15" s="749">
        <v>0</v>
      </c>
      <c r="F15" s="749">
        <v>0</v>
      </c>
      <c r="G15" s="749">
        <v>0</v>
      </c>
      <c r="H15" s="749">
        <v>0</v>
      </c>
      <c r="I15" s="749">
        <v>0</v>
      </c>
      <c r="J15" s="749">
        <v>0</v>
      </c>
    </row>
    <row r="16" spans="1:17" ht="15.75" thickBot="1" x14ac:dyDescent="0.3">
      <c r="B16" s="224" t="s">
        <v>285</v>
      </c>
      <c r="C16" s="749">
        <v>0</v>
      </c>
      <c r="D16" s="749">
        <v>0</v>
      </c>
      <c r="E16" s="749">
        <v>0</v>
      </c>
      <c r="F16" s="749">
        <v>0</v>
      </c>
      <c r="G16" s="749">
        <v>0</v>
      </c>
      <c r="H16" s="749">
        <v>0</v>
      </c>
      <c r="I16" s="749">
        <v>0</v>
      </c>
      <c r="J16" s="749">
        <v>0</v>
      </c>
    </row>
    <row r="17" spans="2:10" ht="15.75" thickBot="1" x14ac:dyDescent="0.3">
      <c r="B17" s="225" t="s">
        <v>179</v>
      </c>
      <c r="C17" s="750">
        <v>119.142174</v>
      </c>
      <c r="D17" s="750">
        <v>2.2456320000000001</v>
      </c>
      <c r="E17" s="750">
        <v>2.2456320000000001</v>
      </c>
      <c r="F17" s="750">
        <v>2.2456320000000001</v>
      </c>
      <c r="G17" s="750">
        <v>-8.2805929999999996</v>
      </c>
      <c r="H17" s="750">
        <v>0</v>
      </c>
      <c r="I17" s="750">
        <v>103.855574</v>
      </c>
      <c r="J17" s="750">
        <v>2.2456320000000001</v>
      </c>
    </row>
  </sheetData>
  <sheetProtection algorithmName="SHA-512" hashValue="rnSka3QIGL+HmeOkDkCMVi0Of9gegnclko/aC703rOyqVSta7rgYitCYDWzWi5TMAdcdJxE+LJyPZ1jmQ2khlw==" saltValue="+4wvGog/FD44hzDivs9DRQ==" spinCount="100000" sheet="1" objects="1" scenarios="1"/>
  <mergeCells count="10">
    <mergeCell ref="B2:J2"/>
    <mergeCell ref="C5:F5"/>
    <mergeCell ref="G5:H5"/>
    <mergeCell ref="I5:J5"/>
    <mergeCell ref="B6:B7"/>
    <mergeCell ref="C6:C7"/>
    <mergeCell ref="D6:F6"/>
    <mergeCell ref="G6:G7"/>
    <mergeCell ref="H6:H7"/>
    <mergeCell ref="J6:J7"/>
  </mergeCells>
  <pageMargins left="0.70866141732283472" right="0.70866141732283472" top="0.74803149606299213" bottom="0.74803149606299213" header="0.31496062992125984" footer="0.31496062992125984"/>
  <pageSetup scale="84"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D8B89-346D-46DD-8315-2517189063ED}">
  <sheetPr>
    <tabColor theme="5" tint="-0.499984740745262"/>
    <pageSetUpPr fitToPage="1"/>
  </sheetPr>
  <dimension ref="B1:L7"/>
  <sheetViews>
    <sheetView showGridLines="0" workbookViewId="0">
      <selection activeCell="A4" sqref="A4"/>
    </sheetView>
  </sheetViews>
  <sheetFormatPr defaultColWidth="9.140625" defaultRowHeight="28.5" customHeight="1" x14ac:dyDescent="0.25"/>
  <cols>
    <col min="1" max="1" width="9.140625" style="100"/>
    <col min="2" max="2" width="33" style="100" customWidth="1"/>
    <col min="3" max="3" width="30.85546875" style="100" customWidth="1"/>
    <col min="4" max="5" width="9.140625" style="100"/>
    <col min="6" max="6" width="28.5703125" style="100" bestFit="1" customWidth="1"/>
    <col min="7" max="16384" width="9.140625" style="100"/>
  </cols>
  <sheetData>
    <row r="1" spans="2:12" ht="28.5" customHeight="1" thickBot="1" x14ac:dyDescent="0.3"/>
    <row r="2" spans="2:12" ht="18.75" thickBot="1" x14ac:dyDescent="0.3">
      <c r="B2" s="1076" t="s">
        <v>286</v>
      </c>
      <c r="C2" s="1078"/>
      <c r="G2" s="1096"/>
      <c r="H2" s="1096"/>
      <c r="I2" s="1096"/>
      <c r="J2" s="1096"/>
      <c r="K2" s="1096"/>
      <c r="L2" s="1096"/>
    </row>
    <row r="3" spans="2:12" ht="28.5" customHeight="1" x14ac:dyDescent="0.25">
      <c r="B3" s="721" t="s">
        <v>1152</v>
      </c>
      <c r="C3" s="720"/>
      <c r="D3" s="720"/>
      <c r="E3" s="720"/>
      <c r="F3" s="227"/>
      <c r="G3" s="1096"/>
      <c r="H3" s="1096"/>
      <c r="I3" s="227"/>
    </row>
    <row r="4" spans="2:12" ht="28.5" customHeight="1" thickBot="1" x14ac:dyDescent="0.3">
      <c r="B4" s="228" t="s">
        <v>1284</v>
      </c>
    </row>
    <row r="5" spans="2:12" ht="28.5" customHeight="1" thickBot="1" x14ac:dyDescent="0.3">
      <c r="B5" s="228" t="s">
        <v>239</v>
      </c>
      <c r="C5" s="219" t="s">
        <v>287</v>
      </c>
    </row>
    <row r="6" spans="2:12" ht="28.5" customHeight="1" x14ac:dyDescent="0.25">
      <c r="B6" s="229" t="s">
        <v>288</v>
      </c>
      <c r="C6" s="751">
        <v>0</v>
      </c>
    </row>
    <row r="7" spans="2:12" ht="28.5" customHeight="1" thickBot="1" x14ac:dyDescent="0.3">
      <c r="B7" s="230" t="s">
        <v>289</v>
      </c>
      <c r="C7" s="752">
        <v>2.2456320000000001</v>
      </c>
    </row>
  </sheetData>
  <sheetProtection algorithmName="SHA-512" hashValue="LzcSJ2itwfyxzygSZRTbHfiHSZgNpTFMePJv3vA5lMnA9AvQXIJDvuwuq9pjLBL8HSVuMpDQhCvKz5D/umqDyQ==" saltValue="ORg3PahLw/isFsE65wsAmQ==" spinCount="100000" sheet="1" objects="1" scenarios="1"/>
  <mergeCells count="5">
    <mergeCell ref="B2:C2"/>
    <mergeCell ref="G2:H2"/>
    <mergeCell ref="I2:J2"/>
    <mergeCell ref="K2:L2"/>
    <mergeCell ref="G3:H3"/>
  </mergeCells>
  <pageMargins left="0.70866141732283472" right="0.70866141732283472" top="0.74803149606299213" bottom="0.74803149606299213" header="0.31496062992125984" footer="0.31496062992125984"/>
  <pageSetup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BFB61-DCD8-489C-9750-61FBB8BD9E11}">
  <sheetPr>
    <tabColor theme="5" tint="-0.499984740745262"/>
    <pageSetUpPr fitToPage="1"/>
  </sheetPr>
  <dimension ref="B1:O50"/>
  <sheetViews>
    <sheetView showGridLines="0" topLeftCell="A9" zoomScaleNormal="100" workbookViewId="0">
      <selection activeCell="B16" sqref="B16:C16"/>
    </sheetView>
  </sheetViews>
  <sheetFormatPr defaultColWidth="9.140625" defaultRowHeight="14.25" x14ac:dyDescent="0.2"/>
  <cols>
    <col min="1" max="2" width="9.140625" style="231"/>
    <col min="3" max="3" width="19" style="231" customWidth="1"/>
    <col min="4" max="4" width="8.28515625" style="231" bestFit="1" customWidth="1"/>
    <col min="5" max="5" width="14.28515625" style="231" bestFit="1" customWidth="1"/>
    <col min="6" max="6" width="13.140625" style="231" bestFit="1" customWidth="1"/>
    <col min="7" max="7" width="6.140625" style="231" bestFit="1" customWidth="1"/>
    <col min="8" max="8" width="14.5703125" style="231" bestFit="1" customWidth="1"/>
    <col min="9" max="9" width="12.140625" style="231" bestFit="1" customWidth="1"/>
    <col min="10" max="10" width="10.5703125" style="231" bestFit="1" customWidth="1"/>
    <col min="11" max="13" width="11.85546875" style="231" bestFit="1" customWidth="1"/>
    <col min="14" max="14" width="8.85546875" style="231" bestFit="1" customWidth="1"/>
    <col min="15" max="15" width="13.42578125" style="231" bestFit="1" customWidth="1"/>
    <col min="16" max="16384" width="9.140625" style="231"/>
  </cols>
  <sheetData>
    <row r="1" spans="2:15" ht="15" thickBot="1" x14ac:dyDescent="0.25"/>
    <row r="2" spans="2:15" ht="18.75" customHeight="1" thickBot="1" x14ac:dyDescent="0.25">
      <c r="B2" s="1076" t="s">
        <v>290</v>
      </c>
      <c r="C2" s="1077"/>
      <c r="D2" s="1077"/>
      <c r="E2" s="1077"/>
      <c r="F2" s="1077"/>
      <c r="G2" s="1077"/>
      <c r="H2" s="1077"/>
      <c r="I2" s="1077"/>
      <c r="J2" s="1077"/>
      <c r="K2" s="1077"/>
      <c r="L2" s="1077"/>
      <c r="M2" s="1077"/>
      <c r="N2" s="1077"/>
      <c r="O2" s="1078"/>
    </row>
    <row r="3" spans="2:15" x14ac:dyDescent="0.2">
      <c r="B3" s="1098" t="s">
        <v>1153</v>
      </c>
      <c r="C3" s="1098"/>
      <c r="D3" s="1098"/>
      <c r="E3" s="1098"/>
      <c r="F3" s="1098"/>
      <c r="G3" s="1098"/>
      <c r="H3" s="1098"/>
      <c r="I3" s="1098"/>
      <c r="J3" s="1098"/>
      <c r="K3" s="1098"/>
      <c r="L3" s="1098"/>
      <c r="M3" s="1098"/>
      <c r="N3" s="1098"/>
      <c r="O3" s="1098"/>
    </row>
    <row r="4" spans="2:15" ht="15" x14ac:dyDescent="0.2">
      <c r="B4" s="1097"/>
      <c r="C4" s="1097"/>
      <c r="D4" s="232"/>
      <c r="E4" s="232"/>
      <c r="F4" s="232"/>
      <c r="G4" s="232"/>
      <c r="H4" s="232"/>
      <c r="I4" s="232"/>
      <c r="J4" s="232"/>
      <c r="K4" s="232"/>
      <c r="L4" s="232"/>
      <c r="M4" s="232"/>
      <c r="N4" s="232"/>
      <c r="O4" s="232"/>
    </row>
    <row r="5" spans="2:15" ht="15" x14ac:dyDescent="0.2">
      <c r="B5" s="1097"/>
      <c r="C5" s="1097"/>
      <c r="D5" s="232"/>
      <c r="E5" s="232"/>
      <c r="F5" s="232"/>
      <c r="G5" s="232"/>
      <c r="H5" s="232"/>
      <c r="I5" s="232"/>
      <c r="J5" s="232"/>
      <c r="K5" s="232"/>
      <c r="L5" s="232"/>
      <c r="M5" s="232"/>
      <c r="N5" s="232"/>
      <c r="O5" s="232"/>
    </row>
    <row r="6" spans="2:15" ht="15" x14ac:dyDescent="0.2">
      <c r="B6" s="1097"/>
      <c r="C6" s="1097"/>
      <c r="D6" s="232"/>
      <c r="E6" s="232"/>
      <c r="F6" s="232"/>
      <c r="G6" s="232"/>
      <c r="H6" s="232"/>
      <c r="I6" s="232"/>
      <c r="J6" s="232"/>
      <c r="K6" s="232"/>
      <c r="L6" s="232"/>
      <c r="M6" s="232"/>
      <c r="N6" s="232"/>
      <c r="O6" s="232"/>
    </row>
    <row r="7" spans="2:15" ht="15.75" thickBot="1" x14ac:dyDescent="0.25">
      <c r="B7" s="1097"/>
      <c r="C7" s="1097"/>
      <c r="D7" s="232"/>
      <c r="E7" s="233"/>
      <c r="F7" s="233"/>
      <c r="G7" s="233"/>
      <c r="H7" s="233"/>
      <c r="I7" s="233"/>
      <c r="J7" s="233"/>
      <c r="K7" s="233"/>
      <c r="L7" s="233"/>
      <c r="M7" s="233"/>
      <c r="N7" s="233"/>
      <c r="O7" s="233"/>
    </row>
    <row r="8" spans="2:15" ht="15" thickBot="1" x14ac:dyDescent="0.25">
      <c r="B8" s="1101" t="s">
        <v>1284</v>
      </c>
      <c r="C8" s="1102"/>
      <c r="D8" s="1103" t="s">
        <v>291</v>
      </c>
      <c r="E8" s="1104"/>
      <c r="F8" s="1104"/>
      <c r="G8" s="1104"/>
      <c r="H8" s="1104"/>
      <c r="I8" s="1104"/>
      <c r="J8" s="1104"/>
      <c r="K8" s="1104"/>
      <c r="L8" s="1104"/>
      <c r="M8" s="1104"/>
      <c r="N8" s="1104"/>
      <c r="O8" s="1105"/>
    </row>
    <row r="9" spans="2:15" ht="15" customHeight="1" thickBot="1" x14ac:dyDescent="0.25">
      <c r="B9" s="1106" t="s">
        <v>239</v>
      </c>
      <c r="C9" s="1107"/>
      <c r="D9" s="1110" t="s">
        <v>292</v>
      </c>
      <c r="E9" s="1111"/>
      <c r="F9" s="1111"/>
      <c r="G9" s="1112" t="s">
        <v>293</v>
      </c>
      <c r="H9" s="1113"/>
      <c r="I9" s="1113"/>
      <c r="J9" s="1113"/>
      <c r="K9" s="1113"/>
      <c r="L9" s="1113"/>
      <c r="M9" s="1113"/>
      <c r="N9" s="1113"/>
      <c r="O9" s="1114"/>
    </row>
    <row r="10" spans="2:15" ht="36" customHeight="1" thickBot="1" x14ac:dyDescent="0.25">
      <c r="B10" s="1108"/>
      <c r="C10" s="1109"/>
      <c r="D10" s="234"/>
      <c r="E10" s="219" t="s">
        <v>294</v>
      </c>
      <c r="F10" s="219" t="s">
        <v>295</v>
      </c>
      <c r="G10" s="235"/>
      <c r="H10" s="236" t="s">
        <v>296</v>
      </c>
      <c r="I10" s="236" t="s">
        <v>297</v>
      </c>
      <c r="J10" s="236" t="s">
        <v>298</v>
      </c>
      <c r="K10" s="236" t="s">
        <v>299</v>
      </c>
      <c r="L10" s="236" t="s">
        <v>300</v>
      </c>
      <c r="M10" s="236" t="s">
        <v>301</v>
      </c>
      <c r="N10" s="236" t="s">
        <v>302</v>
      </c>
      <c r="O10" s="237" t="s">
        <v>275</v>
      </c>
    </row>
    <row r="11" spans="2:15" ht="21.75" customHeight="1" thickBot="1" x14ac:dyDescent="0.25">
      <c r="B11" s="1115" t="s">
        <v>303</v>
      </c>
      <c r="C11" s="1116"/>
      <c r="D11" s="753">
        <v>6575.2903759999999</v>
      </c>
      <c r="E11" s="753">
        <v>6575.2903759999999</v>
      </c>
      <c r="F11" s="753">
        <v>0</v>
      </c>
      <c r="G11" s="753">
        <v>0</v>
      </c>
      <c r="H11" s="753">
        <v>0</v>
      </c>
      <c r="I11" s="753">
        <v>0</v>
      </c>
      <c r="J11" s="753">
        <v>0</v>
      </c>
      <c r="K11" s="753">
        <v>0</v>
      </c>
      <c r="L11" s="753">
        <v>0</v>
      </c>
      <c r="M11" s="753">
        <v>0</v>
      </c>
      <c r="N11" s="753">
        <v>0</v>
      </c>
      <c r="O11" s="753">
        <v>0</v>
      </c>
    </row>
    <row r="12" spans="2:15" ht="15" thickBot="1" x14ac:dyDescent="0.25">
      <c r="B12" s="1115" t="s">
        <v>277</v>
      </c>
      <c r="C12" s="1116"/>
      <c r="D12" s="754">
        <v>366624.51514606999</v>
      </c>
      <c r="E12" s="754">
        <v>366624.51514606999</v>
      </c>
      <c r="F12" s="754">
        <v>0</v>
      </c>
      <c r="G12" s="754">
        <v>284.44083499999999</v>
      </c>
      <c r="H12" s="754">
        <v>110.8857</v>
      </c>
      <c r="I12" s="754">
        <v>7.6750670000000003</v>
      </c>
      <c r="J12" s="754">
        <v>17.025549999999999</v>
      </c>
      <c r="K12" s="754">
        <v>21.712102999999999</v>
      </c>
      <c r="L12" s="754">
        <v>29.57246</v>
      </c>
      <c r="M12" s="754">
        <v>24.949967999999998</v>
      </c>
      <c r="N12" s="754">
        <v>72.619986999999995</v>
      </c>
      <c r="O12" s="754">
        <v>284.44083499999999</v>
      </c>
    </row>
    <row r="13" spans="2:15" x14ac:dyDescent="0.2">
      <c r="B13" s="1117" t="s">
        <v>304</v>
      </c>
      <c r="C13" s="1118"/>
      <c r="D13" s="755">
        <v>0</v>
      </c>
      <c r="E13" s="755">
        <v>0</v>
      </c>
      <c r="F13" s="755">
        <v>0</v>
      </c>
      <c r="G13" s="755">
        <v>0</v>
      </c>
      <c r="H13" s="755">
        <v>0</v>
      </c>
      <c r="I13" s="755">
        <v>0</v>
      </c>
      <c r="J13" s="755">
        <v>0</v>
      </c>
      <c r="K13" s="755">
        <v>0</v>
      </c>
      <c r="L13" s="755">
        <v>0</v>
      </c>
      <c r="M13" s="755">
        <v>0</v>
      </c>
      <c r="N13" s="755">
        <v>0</v>
      </c>
      <c r="O13" s="755">
        <v>0</v>
      </c>
    </row>
    <row r="14" spans="2:15" x14ac:dyDescent="0.2">
      <c r="B14" s="1099" t="s">
        <v>305</v>
      </c>
      <c r="C14" s="1100"/>
      <c r="D14" s="756">
        <v>0</v>
      </c>
      <c r="E14" s="756">
        <v>0</v>
      </c>
      <c r="F14" s="756">
        <v>0</v>
      </c>
      <c r="G14" s="756">
        <v>0</v>
      </c>
      <c r="H14" s="756">
        <v>0</v>
      </c>
      <c r="I14" s="756">
        <v>0</v>
      </c>
      <c r="J14" s="756">
        <v>0</v>
      </c>
      <c r="K14" s="756">
        <v>0</v>
      </c>
      <c r="L14" s="756">
        <v>0</v>
      </c>
      <c r="M14" s="756">
        <v>0</v>
      </c>
      <c r="N14" s="756">
        <v>0</v>
      </c>
      <c r="O14" s="756">
        <v>0</v>
      </c>
    </row>
    <row r="15" spans="2:15" x14ac:dyDescent="0.2">
      <c r="B15" s="1099" t="s">
        <v>1278</v>
      </c>
      <c r="C15" s="1100"/>
      <c r="D15" s="756">
        <v>364529.33209026</v>
      </c>
      <c r="E15" s="756">
        <v>364529.33209026</v>
      </c>
      <c r="F15" s="756">
        <v>0</v>
      </c>
      <c r="G15" s="756">
        <v>0</v>
      </c>
      <c r="H15" s="756">
        <v>0</v>
      </c>
      <c r="I15" s="756">
        <v>0</v>
      </c>
      <c r="J15" s="756">
        <v>0</v>
      </c>
      <c r="K15" s="756">
        <v>0</v>
      </c>
      <c r="L15" s="756">
        <v>0</v>
      </c>
      <c r="M15" s="756">
        <v>0</v>
      </c>
      <c r="N15" s="756">
        <v>0</v>
      </c>
      <c r="O15" s="756">
        <v>0</v>
      </c>
    </row>
    <row r="16" spans="2:15" x14ac:dyDescent="0.2">
      <c r="B16" s="1099" t="s">
        <v>307</v>
      </c>
      <c r="C16" s="1100"/>
      <c r="D16" s="756">
        <v>0</v>
      </c>
      <c r="E16" s="756">
        <v>0</v>
      </c>
      <c r="F16" s="756">
        <v>0</v>
      </c>
      <c r="G16" s="756">
        <v>0</v>
      </c>
      <c r="H16" s="756">
        <v>0</v>
      </c>
      <c r="I16" s="756">
        <v>0</v>
      </c>
      <c r="J16" s="756">
        <v>0</v>
      </c>
      <c r="K16" s="756">
        <v>0</v>
      </c>
      <c r="L16" s="756">
        <v>0</v>
      </c>
      <c r="M16" s="756">
        <v>0</v>
      </c>
      <c r="N16" s="756">
        <v>0</v>
      </c>
      <c r="O16" s="756">
        <v>0</v>
      </c>
    </row>
    <row r="17" spans="2:15" x14ac:dyDescent="0.2">
      <c r="B17" s="1099" t="s">
        <v>308</v>
      </c>
      <c r="C17" s="1100"/>
      <c r="D17" s="756">
        <v>0</v>
      </c>
      <c r="E17" s="756">
        <v>0</v>
      </c>
      <c r="F17" s="756">
        <v>0</v>
      </c>
      <c r="G17" s="756">
        <v>0</v>
      </c>
      <c r="H17" s="756">
        <v>0</v>
      </c>
      <c r="I17" s="756">
        <v>0</v>
      </c>
      <c r="J17" s="756">
        <v>0</v>
      </c>
      <c r="K17" s="756">
        <v>0</v>
      </c>
      <c r="L17" s="756">
        <v>0</v>
      </c>
      <c r="M17" s="756">
        <v>0</v>
      </c>
      <c r="N17" s="756">
        <v>0</v>
      </c>
      <c r="O17" s="756">
        <v>0</v>
      </c>
    </row>
    <row r="18" spans="2:15" x14ac:dyDescent="0.2">
      <c r="B18" s="1120" t="s">
        <v>309</v>
      </c>
      <c r="C18" s="1121"/>
      <c r="D18" s="756">
        <v>0</v>
      </c>
      <c r="E18" s="756">
        <v>0</v>
      </c>
      <c r="F18" s="756">
        <v>0</v>
      </c>
      <c r="G18" s="756">
        <v>0</v>
      </c>
      <c r="H18" s="756">
        <v>0</v>
      </c>
      <c r="I18" s="756">
        <v>0</v>
      </c>
      <c r="J18" s="756">
        <v>0</v>
      </c>
      <c r="K18" s="756">
        <v>0</v>
      </c>
      <c r="L18" s="756">
        <v>0</v>
      </c>
      <c r="M18" s="756">
        <v>0</v>
      </c>
      <c r="N18" s="756">
        <v>0</v>
      </c>
      <c r="O18" s="756">
        <v>0</v>
      </c>
    </row>
    <row r="19" spans="2:15" ht="15" thickBot="1" x14ac:dyDescent="0.25">
      <c r="B19" s="1122" t="s">
        <v>310</v>
      </c>
      <c r="C19" s="1123"/>
      <c r="D19" s="756">
        <v>2095.18305581</v>
      </c>
      <c r="E19" s="756">
        <v>2095.18305581</v>
      </c>
      <c r="F19" s="756">
        <v>0</v>
      </c>
      <c r="G19" s="756">
        <v>284.44083499999999</v>
      </c>
      <c r="H19" s="756">
        <v>110.8857</v>
      </c>
      <c r="I19" s="756">
        <v>7.6750670000000003</v>
      </c>
      <c r="J19" s="756">
        <v>17.025549999999999</v>
      </c>
      <c r="K19" s="756">
        <v>21.712102999999999</v>
      </c>
      <c r="L19" s="756">
        <v>29.57246</v>
      </c>
      <c r="M19" s="756">
        <v>24.949967999999998</v>
      </c>
      <c r="N19" s="756">
        <v>72.619986999999995</v>
      </c>
      <c r="O19" s="756">
        <v>284.44083499999999</v>
      </c>
    </row>
    <row r="20" spans="2:15" ht="15" thickBot="1" x14ac:dyDescent="0.25">
      <c r="B20" s="1115" t="s">
        <v>284</v>
      </c>
      <c r="C20" s="1116"/>
      <c r="D20" s="754">
        <v>46675.448909410006</v>
      </c>
      <c r="E20" s="754">
        <v>46675.448909410006</v>
      </c>
      <c r="F20" s="754">
        <v>0</v>
      </c>
      <c r="G20" s="754">
        <v>0</v>
      </c>
      <c r="H20" s="754">
        <v>0</v>
      </c>
      <c r="I20" s="754">
        <v>0</v>
      </c>
      <c r="J20" s="754">
        <v>0</v>
      </c>
      <c r="K20" s="754">
        <v>0</v>
      </c>
      <c r="L20" s="754">
        <v>0</v>
      </c>
      <c r="M20" s="754">
        <v>0</v>
      </c>
      <c r="N20" s="754">
        <v>0</v>
      </c>
      <c r="O20" s="754">
        <v>0</v>
      </c>
    </row>
    <row r="21" spans="2:15" x14ac:dyDescent="0.2">
      <c r="B21" s="1124" t="s">
        <v>304</v>
      </c>
      <c r="C21" s="1124"/>
      <c r="D21" s="756">
        <v>0</v>
      </c>
      <c r="E21" s="756">
        <v>0</v>
      </c>
      <c r="F21" s="756">
        <v>0</v>
      </c>
      <c r="G21" s="756">
        <v>0</v>
      </c>
      <c r="H21" s="756">
        <v>0</v>
      </c>
      <c r="I21" s="756">
        <v>0</v>
      </c>
      <c r="J21" s="756">
        <v>0</v>
      </c>
      <c r="K21" s="756">
        <v>0</v>
      </c>
      <c r="L21" s="756">
        <v>0</v>
      </c>
      <c r="M21" s="756">
        <v>0</v>
      </c>
      <c r="N21" s="756">
        <v>0</v>
      </c>
      <c r="O21" s="756">
        <v>0</v>
      </c>
    </row>
    <row r="22" spans="2:15" x14ac:dyDescent="0.2">
      <c r="B22" s="1119" t="s">
        <v>305</v>
      </c>
      <c r="C22" s="1119"/>
      <c r="D22" s="756">
        <v>46675.448909410006</v>
      </c>
      <c r="E22" s="756">
        <v>46675.448909410006</v>
      </c>
      <c r="F22" s="756">
        <v>0</v>
      </c>
      <c r="G22" s="756">
        <v>0</v>
      </c>
      <c r="H22" s="756">
        <v>0</v>
      </c>
      <c r="I22" s="756">
        <v>0</v>
      </c>
      <c r="J22" s="756">
        <v>0</v>
      </c>
      <c r="K22" s="756">
        <v>0</v>
      </c>
      <c r="L22" s="756">
        <v>0</v>
      </c>
      <c r="M22" s="756">
        <v>0</v>
      </c>
      <c r="N22" s="756">
        <v>0</v>
      </c>
      <c r="O22" s="756">
        <v>0</v>
      </c>
    </row>
    <row r="23" spans="2:15" x14ac:dyDescent="0.2">
      <c r="B23" s="1119" t="s">
        <v>306</v>
      </c>
      <c r="C23" s="1119"/>
      <c r="D23" s="756">
        <v>0</v>
      </c>
      <c r="E23" s="756">
        <v>0</v>
      </c>
      <c r="F23" s="756">
        <v>0</v>
      </c>
      <c r="G23" s="756">
        <v>0</v>
      </c>
      <c r="H23" s="756">
        <v>0</v>
      </c>
      <c r="I23" s="756">
        <v>0</v>
      </c>
      <c r="J23" s="756">
        <v>0</v>
      </c>
      <c r="K23" s="756">
        <v>0</v>
      </c>
      <c r="L23" s="756">
        <v>0</v>
      </c>
      <c r="M23" s="756">
        <v>0</v>
      </c>
      <c r="N23" s="756">
        <v>0</v>
      </c>
      <c r="O23" s="756">
        <v>0</v>
      </c>
    </row>
    <row r="24" spans="2:15" x14ac:dyDescent="0.2">
      <c r="B24" s="1119" t="s">
        <v>307</v>
      </c>
      <c r="C24" s="1119"/>
      <c r="D24" s="756">
        <v>0</v>
      </c>
      <c r="E24" s="756">
        <v>0</v>
      </c>
      <c r="F24" s="756">
        <v>0</v>
      </c>
      <c r="G24" s="756">
        <v>0</v>
      </c>
      <c r="H24" s="756">
        <v>0</v>
      </c>
      <c r="I24" s="756">
        <v>0</v>
      </c>
      <c r="J24" s="756">
        <v>0</v>
      </c>
      <c r="K24" s="756">
        <v>0</v>
      </c>
      <c r="L24" s="756">
        <v>0</v>
      </c>
      <c r="M24" s="756">
        <v>0</v>
      </c>
      <c r="N24" s="756">
        <v>0</v>
      </c>
      <c r="O24" s="756">
        <v>0</v>
      </c>
    </row>
    <row r="25" spans="2:15" ht="15" thickBot="1" x14ac:dyDescent="0.25">
      <c r="B25" s="1125" t="s">
        <v>308</v>
      </c>
      <c r="C25" s="1125"/>
      <c r="D25" s="756">
        <v>0</v>
      </c>
      <c r="E25" s="756">
        <v>0</v>
      </c>
      <c r="F25" s="756">
        <v>0</v>
      </c>
      <c r="G25" s="756">
        <v>0</v>
      </c>
      <c r="H25" s="756">
        <v>0</v>
      </c>
      <c r="I25" s="756">
        <v>0</v>
      </c>
      <c r="J25" s="756">
        <v>0</v>
      </c>
      <c r="K25" s="756">
        <v>0</v>
      </c>
      <c r="L25" s="756">
        <v>0</v>
      </c>
      <c r="M25" s="756">
        <v>0</v>
      </c>
      <c r="N25" s="756">
        <v>0</v>
      </c>
      <c r="O25" s="756">
        <v>0</v>
      </c>
    </row>
    <row r="26" spans="2:15" ht="15" thickBot="1" x14ac:dyDescent="0.25">
      <c r="B26" s="1115" t="s">
        <v>311</v>
      </c>
      <c r="C26" s="1116"/>
      <c r="D26" s="754">
        <v>0</v>
      </c>
      <c r="E26" s="740"/>
      <c r="F26" s="757"/>
      <c r="G26" s="754">
        <v>0</v>
      </c>
      <c r="H26" s="757"/>
      <c r="I26" s="757"/>
      <c r="J26" s="757"/>
      <c r="K26" s="757"/>
      <c r="L26" s="757"/>
      <c r="M26" s="757"/>
      <c r="N26" s="757"/>
      <c r="O26" s="754">
        <v>0</v>
      </c>
    </row>
    <row r="27" spans="2:15" x14ac:dyDescent="0.2">
      <c r="B27" s="1124" t="s">
        <v>304</v>
      </c>
      <c r="C27" s="1124"/>
      <c r="D27" s="756">
        <v>0</v>
      </c>
      <c r="E27" s="758"/>
      <c r="F27" s="758"/>
      <c r="G27" s="756">
        <v>0</v>
      </c>
      <c r="H27" s="758"/>
      <c r="I27" s="758"/>
      <c r="J27" s="758"/>
      <c r="K27" s="758"/>
      <c r="L27" s="758"/>
      <c r="M27" s="758"/>
      <c r="N27" s="758"/>
      <c r="O27" s="756">
        <v>0</v>
      </c>
    </row>
    <row r="28" spans="2:15" x14ac:dyDescent="0.2">
      <c r="B28" s="1119" t="s">
        <v>305</v>
      </c>
      <c r="C28" s="1119"/>
      <c r="D28" s="756">
        <v>0</v>
      </c>
      <c r="E28" s="758"/>
      <c r="F28" s="758"/>
      <c r="G28" s="756">
        <v>0</v>
      </c>
      <c r="H28" s="758"/>
      <c r="I28" s="758"/>
      <c r="J28" s="758"/>
      <c r="K28" s="758"/>
      <c r="L28" s="758"/>
      <c r="M28" s="758"/>
      <c r="N28" s="758"/>
      <c r="O28" s="756">
        <v>0</v>
      </c>
    </row>
    <row r="29" spans="2:15" x14ac:dyDescent="0.2">
      <c r="B29" s="1119" t="s">
        <v>306</v>
      </c>
      <c r="C29" s="1119"/>
      <c r="D29" s="756">
        <v>0</v>
      </c>
      <c r="E29" s="758"/>
      <c r="F29" s="758"/>
      <c r="G29" s="756">
        <v>0</v>
      </c>
      <c r="H29" s="758"/>
      <c r="I29" s="758"/>
      <c r="J29" s="758"/>
      <c r="K29" s="758"/>
      <c r="L29" s="758"/>
      <c r="M29" s="758"/>
      <c r="N29" s="758"/>
      <c r="O29" s="756">
        <v>0</v>
      </c>
    </row>
    <row r="30" spans="2:15" x14ac:dyDescent="0.2">
      <c r="B30" s="1119" t="s">
        <v>307</v>
      </c>
      <c r="C30" s="1119"/>
      <c r="D30" s="756">
        <v>0</v>
      </c>
      <c r="E30" s="758"/>
      <c r="F30" s="758"/>
      <c r="G30" s="756">
        <v>0</v>
      </c>
      <c r="H30" s="758"/>
      <c r="I30" s="758"/>
      <c r="J30" s="758"/>
      <c r="K30" s="758"/>
      <c r="L30" s="758"/>
      <c r="M30" s="758"/>
      <c r="N30" s="758"/>
      <c r="O30" s="756">
        <v>0</v>
      </c>
    </row>
    <row r="31" spans="2:15" x14ac:dyDescent="0.2">
      <c r="B31" s="1119" t="s">
        <v>308</v>
      </c>
      <c r="C31" s="1119"/>
      <c r="D31" s="756">
        <v>0</v>
      </c>
      <c r="E31" s="758"/>
      <c r="F31" s="758"/>
      <c r="G31" s="756">
        <v>0</v>
      </c>
      <c r="H31" s="758"/>
      <c r="I31" s="758"/>
      <c r="J31" s="758"/>
      <c r="K31" s="758"/>
      <c r="L31" s="758"/>
      <c r="M31" s="758"/>
      <c r="N31" s="758"/>
      <c r="O31" s="756">
        <v>0</v>
      </c>
    </row>
    <row r="32" spans="2:15" ht="15" thickBot="1" x14ac:dyDescent="0.25">
      <c r="B32" s="1125" t="s">
        <v>310</v>
      </c>
      <c r="C32" s="1125"/>
      <c r="D32" s="759">
        <v>0</v>
      </c>
      <c r="E32" s="760"/>
      <c r="F32" s="760"/>
      <c r="G32" s="759">
        <v>0</v>
      </c>
      <c r="H32" s="760"/>
      <c r="I32" s="760"/>
      <c r="J32" s="760"/>
      <c r="K32" s="760"/>
      <c r="L32" s="760"/>
      <c r="M32" s="760"/>
      <c r="N32" s="760"/>
      <c r="O32" s="759">
        <v>0</v>
      </c>
    </row>
    <row r="33" spans="2:15" ht="15" thickBot="1" x14ac:dyDescent="0.25">
      <c r="B33" s="1127" t="s">
        <v>179</v>
      </c>
      <c r="C33" s="1128"/>
      <c r="D33" s="761">
        <v>419875.25443147996</v>
      </c>
      <c r="E33" s="762">
        <v>419875.25443147996</v>
      </c>
      <c r="F33" s="762">
        <v>0</v>
      </c>
      <c r="G33" s="762">
        <v>284.44083499999999</v>
      </c>
      <c r="H33" s="762">
        <v>110.8857</v>
      </c>
      <c r="I33" s="762">
        <v>7.6750670000000003</v>
      </c>
      <c r="J33" s="762">
        <v>17.025549999999999</v>
      </c>
      <c r="K33" s="762">
        <v>21.712102999999999</v>
      </c>
      <c r="L33" s="762">
        <v>29.57246</v>
      </c>
      <c r="M33" s="762">
        <v>24.949967999999998</v>
      </c>
      <c r="N33" s="762">
        <v>72.619986999999995</v>
      </c>
      <c r="O33" s="762">
        <v>284.44083499999999</v>
      </c>
    </row>
    <row r="34" spans="2:15" ht="15" x14ac:dyDescent="0.2">
      <c r="B34" s="238"/>
      <c r="C34" s="238"/>
      <c r="D34" s="238"/>
      <c r="E34" s="238"/>
      <c r="F34" s="238"/>
      <c r="G34" s="238"/>
      <c r="H34" s="238"/>
      <c r="I34" s="238"/>
      <c r="J34" s="238"/>
      <c r="K34" s="239"/>
      <c r="L34" s="239"/>
      <c r="M34" s="239"/>
      <c r="N34" s="239"/>
      <c r="O34" s="239"/>
    </row>
    <row r="35" spans="2:15" ht="15" x14ac:dyDescent="0.2">
      <c r="B35" s="808" t="s">
        <v>1275</v>
      </c>
      <c r="C35" s="809"/>
      <c r="D35" s="809"/>
      <c r="E35" s="809"/>
      <c r="F35" s="240"/>
      <c r="G35" s="240"/>
      <c r="H35" s="240"/>
      <c r="I35" s="240"/>
      <c r="J35" s="240"/>
      <c r="K35" s="232"/>
      <c r="L35" s="232"/>
      <c r="M35" s="232"/>
      <c r="N35" s="232"/>
      <c r="O35" s="232"/>
    </row>
    <row r="36" spans="2:15" ht="15" x14ac:dyDescent="0.2">
      <c r="B36" s="1129"/>
      <c r="C36" s="1129"/>
      <c r="D36" s="1129"/>
      <c r="E36" s="1129"/>
      <c r="F36" s="1129"/>
      <c r="G36" s="1129"/>
      <c r="H36" s="1129"/>
      <c r="I36" s="1129"/>
      <c r="J36" s="1129"/>
      <c r="K36" s="240"/>
      <c r="L36" s="232"/>
      <c r="M36" s="232"/>
      <c r="N36" s="232"/>
      <c r="O36" s="232"/>
    </row>
    <row r="37" spans="2:15" x14ac:dyDescent="0.2">
      <c r="B37" s="1126"/>
      <c r="C37" s="1126"/>
      <c r="D37" s="1126"/>
      <c r="E37" s="1126"/>
      <c r="F37" s="1126"/>
      <c r="G37" s="1126"/>
      <c r="H37" s="1126"/>
      <c r="I37" s="1126"/>
      <c r="J37" s="1126"/>
      <c r="K37" s="1126"/>
      <c r="L37" s="1126"/>
      <c r="M37" s="1126"/>
      <c r="N37" s="1126"/>
      <c r="O37" s="1126"/>
    </row>
    <row r="38" spans="2:15" x14ac:dyDescent="0.2">
      <c r="B38" s="1126"/>
      <c r="C38" s="1126"/>
      <c r="D38" s="1126"/>
      <c r="E38" s="1126"/>
      <c r="F38" s="1126"/>
      <c r="G38" s="1126"/>
      <c r="H38" s="1126"/>
      <c r="I38" s="1126"/>
      <c r="J38" s="1126"/>
      <c r="K38" s="1126"/>
      <c r="L38" s="1126"/>
      <c r="M38" s="1126"/>
      <c r="N38" s="1126"/>
      <c r="O38" s="1126"/>
    </row>
    <row r="39" spans="2:15" x14ac:dyDescent="0.2">
      <c r="B39" s="1130"/>
      <c r="C39" s="1130"/>
      <c r="D39" s="1130"/>
      <c r="E39" s="1130"/>
      <c r="F39" s="1130"/>
      <c r="G39" s="1130"/>
      <c r="H39" s="1130"/>
      <c r="I39" s="1130"/>
      <c r="J39" s="1130"/>
      <c r="K39" s="1130"/>
      <c r="L39" s="1130"/>
      <c r="M39" s="1130"/>
      <c r="N39" s="1130"/>
      <c r="O39" s="1130"/>
    </row>
    <row r="40" spans="2:15" x14ac:dyDescent="0.2">
      <c r="B40" s="1126"/>
      <c r="C40" s="1126"/>
      <c r="D40" s="1126"/>
      <c r="E40" s="1126"/>
      <c r="F40" s="1126"/>
      <c r="G40" s="1126"/>
      <c r="H40" s="1126"/>
      <c r="I40" s="1126"/>
      <c r="J40" s="1126"/>
      <c r="K40" s="1126"/>
      <c r="L40" s="1126"/>
      <c r="M40" s="1126"/>
      <c r="N40" s="1126"/>
      <c r="O40" s="1126"/>
    </row>
    <row r="41" spans="2:15" x14ac:dyDescent="0.2">
      <c r="B41" s="1126"/>
      <c r="C41" s="1126"/>
      <c r="D41" s="1126"/>
      <c r="E41" s="1126"/>
      <c r="F41" s="1126"/>
      <c r="G41" s="1126"/>
      <c r="H41" s="1126"/>
      <c r="I41" s="1126"/>
      <c r="J41" s="1126"/>
      <c r="K41" s="1126"/>
      <c r="L41" s="1126"/>
      <c r="M41" s="1126"/>
      <c r="N41" s="1126"/>
      <c r="O41" s="1126"/>
    </row>
    <row r="42" spans="2:15" x14ac:dyDescent="0.2">
      <c r="B42" s="1126"/>
      <c r="C42" s="1126"/>
      <c r="D42" s="1126"/>
      <c r="E42" s="1126"/>
      <c r="F42" s="1126"/>
      <c r="G42" s="1126"/>
      <c r="H42" s="1126"/>
      <c r="I42" s="1126"/>
      <c r="J42" s="1126"/>
      <c r="K42" s="1126"/>
      <c r="L42" s="1126"/>
      <c r="M42" s="1126"/>
      <c r="N42" s="1126"/>
      <c r="O42" s="1126"/>
    </row>
    <row r="43" spans="2:15" ht="21" customHeight="1" x14ac:dyDescent="0.2">
      <c r="B43" s="1126"/>
      <c r="C43" s="1126"/>
      <c r="D43" s="1126"/>
      <c r="E43" s="1126"/>
      <c r="F43" s="1126"/>
      <c r="G43" s="1126"/>
      <c r="H43" s="1126"/>
      <c r="I43" s="1126"/>
      <c r="J43" s="1126"/>
      <c r="K43" s="1126"/>
      <c r="L43" s="1126"/>
      <c r="M43" s="1126"/>
      <c r="N43" s="1126"/>
      <c r="O43" s="1126"/>
    </row>
    <row r="44" spans="2:15" ht="15" x14ac:dyDescent="0.2">
      <c r="B44" s="241"/>
      <c r="C44" s="1132"/>
      <c r="D44" s="1132"/>
      <c r="E44" s="1132"/>
      <c r="F44" s="241"/>
      <c r="G44" s="241"/>
      <c r="H44" s="241"/>
      <c r="I44" s="241"/>
      <c r="J44" s="241"/>
      <c r="K44" s="241"/>
      <c r="L44" s="232"/>
      <c r="M44" s="232"/>
      <c r="N44" s="232"/>
      <c r="O44" s="232"/>
    </row>
    <row r="45" spans="2:15" ht="15" x14ac:dyDescent="0.2">
      <c r="B45" s="1129"/>
      <c r="C45" s="1129"/>
      <c r="D45" s="1129"/>
      <c r="E45" s="1129"/>
      <c r="F45" s="1129"/>
      <c r="G45" s="1129"/>
      <c r="H45" s="1129"/>
      <c r="I45" s="1129"/>
      <c r="J45" s="1129"/>
      <c r="K45" s="241"/>
      <c r="L45" s="232"/>
      <c r="M45" s="232"/>
      <c r="N45" s="232"/>
      <c r="O45" s="232"/>
    </row>
    <row r="46" spans="2:15" x14ac:dyDescent="0.2">
      <c r="B46" s="1126"/>
      <c r="C46" s="1126"/>
      <c r="D46" s="1126"/>
      <c r="E46" s="1126"/>
      <c r="F46" s="1126"/>
      <c r="G46" s="1126"/>
      <c r="H46" s="1126"/>
      <c r="I46" s="1126"/>
      <c r="J46" s="1126"/>
      <c r="K46" s="1126"/>
      <c r="L46" s="1126"/>
      <c r="M46" s="1126"/>
      <c r="N46" s="1126"/>
      <c r="O46" s="1126"/>
    </row>
    <row r="47" spans="2:15" x14ac:dyDescent="0.2">
      <c r="B47" s="1133"/>
      <c r="C47" s="1133"/>
      <c r="D47" s="1133"/>
      <c r="E47" s="1133"/>
      <c r="F47" s="1133"/>
      <c r="G47" s="1133"/>
      <c r="H47" s="1133"/>
      <c r="I47" s="1133"/>
      <c r="J47" s="1133"/>
      <c r="K47" s="1133"/>
      <c r="L47" s="1133"/>
      <c r="M47" s="1133"/>
      <c r="N47" s="1133"/>
      <c r="O47" s="1133"/>
    </row>
    <row r="48" spans="2:15" ht="21" customHeight="1" x14ac:dyDescent="0.2">
      <c r="B48" s="1131"/>
      <c r="C48" s="1131"/>
      <c r="D48" s="1131"/>
      <c r="E48" s="1131"/>
      <c r="F48" s="1131"/>
      <c r="G48" s="1131"/>
      <c r="H48" s="1131"/>
      <c r="I48" s="1131"/>
      <c r="J48" s="1131"/>
      <c r="K48" s="1131"/>
      <c r="L48" s="1131"/>
      <c r="M48" s="1131"/>
      <c r="N48" s="1131"/>
      <c r="O48" s="1131"/>
    </row>
    <row r="50" spans="2:9" x14ac:dyDescent="0.2">
      <c r="B50" s="1131"/>
      <c r="C50" s="1131"/>
      <c r="D50" s="1131"/>
      <c r="E50" s="1131"/>
      <c r="F50" s="1131"/>
      <c r="G50" s="1131"/>
      <c r="H50" s="1131"/>
      <c r="I50" s="1131"/>
    </row>
  </sheetData>
  <sheetProtection algorithmName="SHA-512" hashValue="bdjTzPnD1wPpTdblOBw37nQKN0/zZxAW0QCZNTPfCtjHseBHsMnnV1fB7+0KU2mxNPZSHLiKc1ioJPkk2/r90Q==" saltValue="Q46c/Chg2+Pqgy7QKRU8mg==" spinCount="100000" sheet="1" objects="1" scenarios="1"/>
  <mergeCells count="48">
    <mergeCell ref="B50:I50"/>
    <mergeCell ref="B43:O43"/>
    <mergeCell ref="C44:E44"/>
    <mergeCell ref="B45:J45"/>
    <mergeCell ref="B46:O46"/>
    <mergeCell ref="B47:O47"/>
    <mergeCell ref="B48:O48"/>
    <mergeCell ref="B42:O42"/>
    <mergeCell ref="B30:C30"/>
    <mergeCell ref="B31:C31"/>
    <mergeCell ref="B32:C32"/>
    <mergeCell ref="B33:C33"/>
    <mergeCell ref="B36:J36"/>
    <mergeCell ref="B37:O37"/>
    <mergeCell ref="B38:O38"/>
    <mergeCell ref="B39:O39"/>
    <mergeCell ref="B40:O40"/>
    <mergeCell ref="B41:O41"/>
    <mergeCell ref="B29:C29"/>
    <mergeCell ref="B18:C18"/>
    <mergeCell ref="B19:C19"/>
    <mergeCell ref="B20:C20"/>
    <mergeCell ref="B21:C21"/>
    <mergeCell ref="B22:C22"/>
    <mergeCell ref="B23:C23"/>
    <mergeCell ref="B24:C24"/>
    <mergeCell ref="B25:C25"/>
    <mergeCell ref="B26:C26"/>
    <mergeCell ref="B27:C27"/>
    <mergeCell ref="B28:C28"/>
    <mergeCell ref="B17:C17"/>
    <mergeCell ref="B8:C8"/>
    <mergeCell ref="D8:O8"/>
    <mergeCell ref="B9:C10"/>
    <mergeCell ref="D9:F9"/>
    <mergeCell ref="G9:O9"/>
    <mergeCell ref="B11:C11"/>
    <mergeCell ref="B12:C12"/>
    <mergeCell ref="B13:C13"/>
    <mergeCell ref="B14:C14"/>
    <mergeCell ref="B15:C15"/>
    <mergeCell ref="B16:C16"/>
    <mergeCell ref="B7:C7"/>
    <mergeCell ref="B2:O2"/>
    <mergeCell ref="B3:O3"/>
    <mergeCell ref="B4:C4"/>
    <mergeCell ref="B5:C5"/>
    <mergeCell ref="B6:C6"/>
  </mergeCells>
  <pageMargins left="0.70866141732283472" right="0.70866141732283472" top="0.74803149606299213" bottom="0.74803149606299213" header="0.31496062992125984" footer="0.31496062992125984"/>
  <pageSetup scale="74"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6EDCE-DFAE-4CFA-86CE-39B6D2FA11EC}">
  <sheetPr>
    <tabColor theme="5" tint="-0.499984740745262"/>
    <pageSetUpPr fitToPage="1"/>
  </sheetPr>
  <dimension ref="A1:I32"/>
  <sheetViews>
    <sheetView showGridLines="0" zoomScaleNormal="100" workbookViewId="0">
      <selection activeCell="A5" sqref="A5"/>
    </sheetView>
  </sheetViews>
  <sheetFormatPr defaultRowHeight="15" x14ac:dyDescent="0.25"/>
  <cols>
    <col min="1" max="1" width="9.140625" style="213"/>
    <col min="2" max="2" width="30.28515625" style="213" customWidth="1"/>
    <col min="3" max="5" width="12.5703125" style="213" customWidth="1"/>
    <col min="6" max="6" width="13" style="213" customWidth="1"/>
    <col min="7" max="7" width="12.42578125" style="213" customWidth="1"/>
    <col min="8" max="8" width="18.42578125" style="213" customWidth="1"/>
    <col min="9" max="9" width="19.140625" style="213" customWidth="1"/>
    <col min="10" max="16384" width="9.140625" style="213"/>
  </cols>
  <sheetData>
    <row r="1" spans="1:9" ht="15.75" thickBot="1" x14ac:dyDescent="0.3">
      <c r="A1" s="212"/>
    </row>
    <row r="2" spans="1:9" s="214" customFormat="1" ht="41.25" customHeight="1" thickBot="1" x14ac:dyDescent="0.3">
      <c r="A2" s="213"/>
      <c r="B2" s="1076" t="s">
        <v>312</v>
      </c>
      <c r="C2" s="1077"/>
      <c r="D2" s="1077"/>
      <c r="E2" s="1077"/>
      <c r="F2" s="1077"/>
      <c r="G2" s="1077"/>
      <c r="H2" s="1077"/>
      <c r="I2" s="1078"/>
    </row>
    <row r="3" spans="1:9" ht="15.75" x14ac:dyDescent="0.25">
      <c r="B3" s="719" t="s">
        <v>1154</v>
      </c>
      <c r="C3" s="215"/>
      <c r="D3" s="215"/>
      <c r="E3" s="215"/>
      <c r="G3" s="215"/>
      <c r="H3" s="215"/>
      <c r="I3" s="242"/>
    </row>
    <row r="4" spans="1:9" ht="16.5" thickBot="1" x14ac:dyDescent="0.3">
      <c r="B4" s="215"/>
      <c r="C4" s="215"/>
      <c r="D4" s="215"/>
      <c r="E4" s="215"/>
      <c r="F4" s="243"/>
      <c r="G4" s="215"/>
      <c r="H4" s="215"/>
      <c r="I4" s="242"/>
    </row>
    <row r="5" spans="1:9" ht="16.5" customHeight="1" thickBot="1" x14ac:dyDescent="0.3">
      <c r="B5" s="216" t="s">
        <v>1284</v>
      </c>
      <c r="C5" s="1090" t="s">
        <v>313</v>
      </c>
      <c r="D5" s="1091"/>
      <c r="E5" s="1091"/>
      <c r="F5" s="1092"/>
      <c r="G5" s="1093" t="s">
        <v>314</v>
      </c>
      <c r="H5" s="1093" t="s">
        <v>315</v>
      </c>
      <c r="I5" s="1093" t="s">
        <v>316</v>
      </c>
    </row>
    <row r="6" spans="1:9" ht="15.75" customHeight="1" thickBot="1" x14ac:dyDescent="0.3">
      <c r="B6" s="1138" t="s">
        <v>239</v>
      </c>
      <c r="C6" s="1134"/>
      <c r="D6" s="1135"/>
      <c r="E6" s="1135"/>
      <c r="F6" s="1136"/>
      <c r="G6" s="1137"/>
      <c r="H6" s="1137"/>
      <c r="I6" s="1137"/>
    </row>
    <row r="7" spans="1:9" ht="25.5" customHeight="1" thickBot="1" x14ac:dyDescent="0.3">
      <c r="B7" s="1138"/>
      <c r="C7" s="217"/>
      <c r="D7" s="1090" t="s">
        <v>317</v>
      </c>
      <c r="E7" s="1092"/>
      <c r="F7" s="1137" t="s">
        <v>318</v>
      </c>
      <c r="G7" s="1137"/>
      <c r="H7" s="1137"/>
      <c r="I7" s="1137"/>
    </row>
    <row r="8" spans="1:9" ht="31.5" customHeight="1" thickBot="1" x14ac:dyDescent="0.3">
      <c r="B8" s="1087"/>
      <c r="C8" s="244"/>
      <c r="D8" s="245"/>
      <c r="E8" s="246" t="s">
        <v>319</v>
      </c>
      <c r="F8" s="1095"/>
      <c r="G8" s="1095"/>
      <c r="H8" s="1095"/>
      <c r="I8" s="1095"/>
    </row>
    <row r="9" spans="1:9" ht="15.75" thickBot="1" x14ac:dyDescent="0.3">
      <c r="B9" s="247" t="s">
        <v>320</v>
      </c>
      <c r="C9" s="762">
        <v>413584.40489047999</v>
      </c>
      <c r="D9" s="762">
        <v>284.44083499999999</v>
      </c>
      <c r="E9" s="762">
        <v>284.44083499999999</v>
      </c>
      <c r="F9" s="762">
        <v>413584.40489047999</v>
      </c>
      <c r="G9" s="762">
        <v>-330.03735659</v>
      </c>
      <c r="H9" s="763"/>
      <c r="I9" s="764">
        <v>0</v>
      </c>
    </row>
    <row r="10" spans="1:9" x14ac:dyDescent="0.25">
      <c r="B10" s="248" t="s">
        <v>321</v>
      </c>
      <c r="C10" s="756">
        <v>412982.79637047998</v>
      </c>
      <c r="D10" s="756">
        <v>199.19568000000001</v>
      </c>
      <c r="E10" s="756">
        <v>199.19568000000001</v>
      </c>
      <c r="F10" s="756">
        <v>412982.79637047998</v>
      </c>
      <c r="G10" s="756">
        <v>-264.71109359000002</v>
      </c>
      <c r="H10" s="765"/>
      <c r="I10" s="766">
        <v>0</v>
      </c>
    </row>
    <row r="11" spans="1:9" x14ac:dyDescent="0.25">
      <c r="B11" s="249" t="s">
        <v>322</v>
      </c>
      <c r="C11" s="756">
        <v>454.31411900000001</v>
      </c>
      <c r="D11" s="756">
        <v>59.835892999999999</v>
      </c>
      <c r="E11" s="756">
        <v>59.835892999999999</v>
      </c>
      <c r="F11" s="756">
        <v>454.31411900000001</v>
      </c>
      <c r="G11" s="756">
        <v>-50.274856</v>
      </c>
      <c r="H11" s="767"/>
      <c r="I11" s="768">
        <v>0</v>
      </c>
    </row>
    <row r="12" spans="1:9" x14ac:dyDescent="0.25">
      <c r="B12" s="249" t="s">
        <v>325</v>
      </c>
      <c r="C12" s="756">
        <v>74.156555999999995</v>
      </c>
      <c r="D12" s="756" t="s">
        <v>970</v>
      </c>
      <c r="E12" s="756" t="s">
        <v>970</v>
      </c>
      <c r="F12" s="756">
        <v>74.156555999999995</v>
      </c>
      <c r="G12" s="756">
        <v>-0.60324999999999995</v>
      </c>
      <c r="H12" s="767"/>
      <c r="I12" s="768">
        <v>0</v>
      </c>
    </row>
    <row r="13" spans="1:9" x14ac:dyDescent="0.25">
      <c r="B13" s="249" t="s">
        <v>1088</v>
      </c>
      <c r="C13" s="756">
        <v>25.409261999999998</v>
      </c>
      <c r="D13" s="756">
        <v>25.409261999999998</v>
      </c>
      <c r="E13" s="756">
        <v>25.409261999999998</v>
      </c>
      <c r="F13" s="756">
        <v>25.409261999999998</v>
      </c>
      <c r="G13" s="756">
        <v>-14.095712000000001</v>
      </c>
      <c r="H13" s="767"/>
      <c r="I13" s="768">
        <v>0</v>
      </c>
    </row>
    <row r="14" spans="1:9" x14ac:dyDescent="0.25">
      <c r="B14" s="249" t="s">
        <v>323</v>
      </c>
      <c r="C14" s="756">
        <v>19.302838000000001</v>
      </c>
      <c r="D14" s="756" t="s">
        <v>970</v>
      </c>
      <c r="E14" s="756" t="s">
        <v>970</v>
      </c>
      <c r="F14" s="756">
        <v>19.302838000000001</v>
      </c>
      <c r="G14" s="756">
        <v>-0.15421899999999999</v>
      </c>
      <c r="H14" s="767"/>
      <c r="I14" s="768">
        <v>0</v>
      </c>
    </row>
    <row r="15" spans="1:9" x14ac:dyDescent="0.25">
      <c r="B15" s="249" t="s">
        <v>324</v>
      </c>
      <c r="C15" s="756">
        <v>11.532508</v>
      </c>
      <c r="D15" s="756" t="s">
        <v>970</v>
      </c>
      <c r="E15" s="756" t="s">
        <v>970</v>
      </c>
      <c r="F15" s="756">
        <v>11.532508</v>
      </c>
      <c r="G15" s="756">
        <v>-6.3369999999999996E-2</v>
      </c>
      <c r="H15" s="767"/>
      <c r="I15" s="768">
        <v>0</v>
      </c>
    </row>
    <row r="16" spans="1:9" x14ac:dyDescent="0.25">
      <c r="B16" s="249" t="s">
        <v>1089</v>
      </c>
      <c r="C16" s="756">
        <v>9.4304699999999997</v>
      </c>
      <c r="D16" s="756" t="s">
        <v>970</v>
      </c>
      <c r="E16" s="756" t="s">
        <v>970</v>
      </c>
      <c r="F16" s="756">
        <v>9.4304699999999997</v>
      </c>
      <c r="G16" s="756">
        <v>-7.4185000000000001E-2</v>
      </c>
      <c r="H16" s="767"/>
      <c r="I16" s="768">
        <v>0</v>
      </c>
    </row>
    <row r="17" spans="2:9" x14ac:dyDescent="0.25">
      <c r="B17" s="250" t="s">
        <v>1090</v>
      </c>
      <c r="C17" s="756">
        <v>7.4627670000000004</v>
      </c>
      <c r="D17" s="756" t="s">
        <v>970</v>
      </c>
      <c r="E17" s="756" t="s">
        <v>970</v>
      </c>
      <c r="F17" s="756">
        <v>7.4627670000000004</v>
      </c>
      <c r="G17" s="756">
        <v>-6.0671000000000003E-2</v>
      </c>
      <c r="H17" s="767"/>
      <c r="I17" s="768">
        <v>0</v>
      </c>
    </row>
    <row r="18" spans="2:9" x14ac:dyDescent="0.25">
      <c r="B18" s="249" t="s">
        <v>461</v>
      </c>
      <c r="C18" s="756">
        <v>0</v>
      </c>
      <c r="D18" s="756">
        <v>0</v>
      </c>
      <c r="E18" s="756">
        <v>0</v>
      </c>
      <c r="F18" s="756">
        <v>0</v>
      </c>
      <c r="G18" s="756">
        <v>0</v>
      </c>
      <c r="H18" s="767"/>
      <c r="I18" s="768">
        <v>0</v>
      </c>
    </row>
    <row r="19" spans="2:9" s="252" customFormat="1" ht="15" customHeight="1" thickBot="1" x14ac:dyDescent="0.25">
      <c r="B19" s="251" t="s">
        <v>326</v>
      </c>
      <c r="C19" s="759">
        <v>0</v>
      </c>
      <c r="D19" s="759">
        <v>0</v>
      </c>
      <c r="E19" s="759">
        <v>0</v>
      </c>
      <c r="F19" s="759">
        <v>0</v>
      </c>
      <c r="G19" s="759">
        <v>0</v>
      </c>
      <c r="H19" s="769"/>
      <c r="I19" s="770">
        <v>0</v>
      </c>
    </row>
    <row r="20" spans="2:9" ht="15.75" thickBot="1" x14ac:dyDescent="0.3">
      <c r="B20" s="225" t="s">
        <v>327</v>
      </c>
      <c r="C20" s="771">
        <v>0</v>
      </c>
      <c r="D20" s="771">
        <v>0</v>
      </c>
      <c r="E20" s="771">
        <v>0</v>
      </c>
      <c r="F20" s="772"/>
      <c r="G20" s="772"/>
      <c r="H20" s="771">
        <v>0</v>
      </c>
      <c r="I20" s="773"/>
    </row>
    <row r="21" spans="2:9" x14ac:dyDescent="0.25">
      <c r="B21" s="248" t="s">
        <v>321</v>
      </c>
      <c r="C21" s="756">
        <v>0</v>
      </c>
      <c r="D21" s="756">
        <v>0</v>
      </c>
      <c r="E21" s="756">
        <v>0</v>
      </c>
      <c r="F21" s="774"/>
      <c r="G21" s="774"/>
      <c r="H21" s="756">
        <v>0</v>
      </c>
      <c r="I21" s="775"/>
    </row>
    <row r="22" spans="2:9" x14ac:dyDescent="0.25">
      <c r="B22" s="249" t="s">
        <v>322</v>
      </c>
      <c r="C22" s="756">
        <v>0</v>
      </c>
      <c r="D22" s="756">
        <v>0</v>
      </c>
      <c r="E22" s="756">
        <v>0</v>
      </c>
      <c r="F22" s="758"/>
      <c r="G22" s="758"/>
      <c r="H22" s="756">
        <v>0</v>
      </c>
      <c r="I22" s="776"/>
    </row>
    <row r="23" spans="2:9" x14ac:dyDescent="0.25">
      <c r="B23" s="249" t="s">
        <v>325</v>
      </c>
      <c r="C23" s="756">
        <v>0</v>
      </c>
      <c r="D23" s="756">
        <v>0</v>
      </c>
      <c r="E23" s="756">
        <v>0</v>
      </c>
      <c r="F23" s="777"/>
      <c r="G23" s="777"/>
      <c r="H23" s="756">
        <v>0</v>
      </c>
      <c r="I23" s="778"/>
    </row>
    <row r="24" spans="2:9" x14ac:dyDescent="0.25">
      <c r="B24" s="249" t="s">
        <v>1088</v>
      </c>
      <c r="C24" s="756">
        <v>0</v>
      </c>
      <c r="D24" s="756">
        <v>0</v>
      </c>
      <c r="E24" s="756">
        <v>0</v>
      </c>
      <c r="F24" s="777"/>
      <c r="G24" s="777"/>
      <c r="H24" s="756">
        <v>0</v>
      </c>
      <c r="I24" s="779"/>
    </row>
    <row r="25" spans="2:9" x14ac:dyDescent="0.25">
      <c r="B25" s="249" t="s">
        <v>323</v>
      </c>
      <c r="C25" s="756">
        <v>0</v>
      </c>
      <c r="D25" s="756">
        <v>0</v>
      </c>
      <c r="E25" s="756">
        <v>0</v>
      </c>
      <c r="F25" s="777"/>
      <c r="G25" s="777"/>
      <c r="H25" s="756">
        <v>0</v>
      </c>
      <c r="I25" s="779"/>
    </row>
    <row r="26" spans="2:9" x14ac:dyDescent="0.25">
      <c r="B26" s="249" t="s">
        <v>324</v>
      </c>
      <c r="C26" s="756">
        <v>0</v>
      </c>
      <c r="D26" s="756">
        <v>0</v>
      </c>
      <c r="E26" s="756">
        <v>0</v>
      </c>
      <c r="F26" s="777"/>
      <c r="G26" s="777"/>
      <c r="H26" s="756">
        <v>0</v>
      </c>
      <c r="I26" s="779"/>
    </row>
    <row r="27" spans="2:9" x14ac:dyDescent="0.25">
      <c r="B27" s="249" t="s">
        <v>1089</v>
      </c>
      <c r="C27" s="756">
        <v>0</v>
      </c>
      <c r="D27" s="756">
        <v>0</v>
      </c>
      <c r="E27" s="756">
        <v>0</v>
      </c>
      <c r="F27" s="777"/>
      <c r="G27" s="777"/>
      <c r="H27" s="756">
        <v>0</v>
      </c>
      <c r="I27" s="779"/>
    </row>
    <row r="28" spans="2:9" x14ac:dyDescent="0.25">
      <c r="B28" s="250" t="s">
        <v>1090</v>
      </c>
      <c r="C28" s="756">
        <v>0</v>
      </c>
      <c r="D28" s="756">
        <v>0</v>
      </c>
      <c r="E28" s="756">
        <v>0</v>
      </c>
      <c r="F28" s="777"/>
      <c r="G28" s="777"/>
      <c r="H28" s="756">
        <v>0</v>
      </c>
      <c r="I28" s="779"/>
    </row>
    <row r="29" spans="2:9" x14ac:dyDescent="0.25">
      <c r="B29" s="249" t="s">
        <v>461</v>
      </c>
      <c r="C29" s="756">
        <v>0</v>
      </c>
      <c r="D29" s="756">
        <v>0</v>
      </c>
      <c r="E29" s="756">
        <v>0</v>
      </c>
      <c r="F29" s="777"/>
      <c r="G29" s="777"/>
      <c r="H29" s="756">
        <v>0</v>
      </c>
      <c r="I29" s="779"/>
    </row>
    <row r="30" spans="2:9" ht="15.75" thickBot="1" x14ac:dyDescent="0.3">
      <c r="B30" s="251" t="s">
        <v>326</v>
      </c>
      <c r="C30" s="756">
        <v>0</v>
      </c>
      <c r="D30" s="756">
        <v>0</v>
      </c>
      <c r="E30" s="756">
        <v>0</v>
      </c>
      <c r="F30" s="777"/>
      <c r="G30" s="777"/>
      <c r="H30" s="756">
        <v>0</v>
      </c>
      <c r="I30" s="779"/>
    </row>
    <row r="31" spans="2:9" ht="15.75" thickBot="1" x14ac:dyDescent="0.3">
      <c r="B31" s="253" t="s">
        <v>179</v>
      </c>
      <c r="C31" s="762">
        <v>413584.40489047999</v>
      </c>
      <c r="D31" s="762">
        <v>284.44083499999999</v>
      </c>
      <c r="E31" s="762">
        <v>284.44083499999999</v>
      </c>
      <c r="F31" s="762">
        <v>413584.40489047999</v>
      </c>
      <c r="G31" s="762">
        <v>-330.03735659</v>
      </c>
      <c r="H31" s="762">
        <v>0</v>
      </c>
      <c r="I31" s="762">
        <v>0</v>
      </c>
    </row>
    <row r="32" spans="2:9" x14ac:dyDescent="0.25">
      <c r="C32" s="254"/>
      <c r="D32" s="254"/>
      <c r="E32" s="254"/>
      <c r="F32" s="254"/>
      <c r="G32" s="254"/>
      <c r="H32" s="254"/>
      <c r="I32" s="254"/>
    </row>
  </sheetData>
  <sheetProtection algorithmName="SHA-512" hashValue="DzOJxrLSRmuhNpOqL4ZXxh3iN4lud/N8IFkRlBt783Qu1NZ+PEmgGsEtJZu9jEk29vz79RfeUwo/kwadu/Ottg==" saltValue="FPcF1Cy8savtL/2iKBAxjg==" spinCount="100000" sheet="1" objects="1" scenarios="1"/>
  <mergeCells count="8">
    <mergeCell ref="B2:I2"/>
    <mergeCell ref="C5:F6"/>
    <mergeCell ref="G5:G8"/>
    <mergeCell ref="H5:H8"/>
    <mergeCell ref="I5:I8"/>
    <mergeCell ref="B6:B8"/>
    <mergeCell ref="D7:E7"/>
    <mergeCell ref="F7:F8"/>
  </mergeCells>
  <pageMargins left="0.70866141732283472" right="0.70866141732283472" top="0.74803149606299213" bottom="0.74803149606299213" header="0.31496062992125984" footer="0.31496062992125984"/>
  <pageSetup scale="70"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B6AFA-BA8D-4351-9362-CECEDF0D2398}">
  <sheetPr>
    <tabColor theme="5" tint="-0.499984740745262"/>
    <pageSetUpPr fitToPage="1"/>
  </sheetPr>
  <dimension ref="A1:L28"/>
  <sheetViews>
    <sheetView showGridLines="0" zoomScaleNormal="100" workbookViewId="0">
      <selection activeCell="A5" sqref="A5"/>
    </sheetView>
  </sheetViews>
  <sheetFormatPr defaultRowHeight="15" x14ac:dyDescent="0.25"/>
  <cols>
    <col min="1" max="1" width="9.140625" style="213"/>
    <col min="2" max="2" width="32.42578125" style="213" customWidth="1"/>
    <col min="3" max="3" width="13" style="213" customWidth="1"/>
    <col min="4" max="4" width="12.5703125" style="213" customWidth="1"/>
    <col min="5" max="5" width="13.28515625" style="213" customWidth="1"/>
    <col min="6" max="6" width="21.5703125" style="213" customWidth="1"/>
    <col min="7" max="7" width="12.28515625" style="213" customWidth="1"/>
    <col min="8" max="8" width="18.28515625" style="213" customWidth="1"/>
    <col min="9" max="9" width="9.42578125" style="213" bestFit="1" customWidth="1"/>
    <col min="10" max="16384" width="9.140625" style="213"/>
  </cols>
  <sheetData>
    <row r="1" spans="1:8" ht="15.75" thickBot="1" x14ac:dyDescent="0.3">
      <c r="A1" s="212"/>
    </row>
    <row r="2" spans="1:8" s="214" customFormat="1" ht="18.75" thickBot="1" x14ac:dyDescent="0.3">
      <c r="A2" s="213"/>
      <c r="B2" s="1076" t="s">
        <v>328</v>
      </c>
      <c r="C2" s="1077"/>
      <c r="D2" s="1077"/>
      <c r="E2" s="1077"/>
      <c r="F2" s="1077"/>
      <c r="G2" s="1077"/>
      <c r="H2" s="1078"/>
    </row>
    <row r="3" spans="1:8" s="256" customFormat="1" x14ac:dyDescent="0.25">
      <c r="A3" s="213"/>
      <c r="B3" s="722" t="s">
        <v>1155</v>
      </c>
      <c r="C3" s="213"/>
      <c r="D3" s="213"/>
      <c r="E3" s="213"/>
      <c r="F3" s="255"/>
    </row>
    <row r="4" spans="1:8" ht="15.75" x14ac:dyDescent="0.25">
      <c r="B4" s="215"/>
      <c r="F4" s="215"/>
    </row>
    <row r="5" spans="1:8" ht="15.75" thickBot="1" x14ac:dyDescent="0.3">
      <c r="B5" s="257"/>
      <c r="C5" s="258"/>
      <c r="D5" s="258"/>
      <c r="E5" s="258"/>
      <c r="F5" s="258"/>
    </row>
    <row r="6" spans="1:8" ht="15.75" thickBot="1" x14ac:dyDescent="0.3">
      <c r="B6" s="216" t="s">
        <v>1284</v>
      </c>
      <c r="C6" s="1139" t="s">
        <v>329</v>
      </c>
      <c r="D6" s="1140"/>
      <c r="E6" s="1140"/>
      <c r="F6" s="1141"/>
      <c r="G6" s="1142" t="s">
        <v>314</v>
      </c>
      <c r="H6" s="1142" t="s">
        <v>316</v>
      </c>
    </row>
    <row r="7" spans="1:8" ht="15.75" thickBot="1" x14ac:dyDescent="0.3">
      <c r="B7" s="1086" t="s">
        <v>239</v>
      </c>
      <c r="C7" s="1145"/>
      <c r="D7" s="1139" t="s">
        <v>317</v>
      </c>
      <c r="E7" s="1141"/>
      <c r="F7" s="1142" t="s">
        <v>330</v>
      </c>
      <c r="G7" s="1143"/>
      <c r="H7" s="1143"/>
    </row>
    <row r="8" spans="1:8" ht="25.5" customHeight="1" thickBot="1" x14ac:dyDescent="0.3">
      <c r="B8" s="1087"/>
      <c r="C8" s="1146"/>
      <c r="D8" s="259"/>
      <c r="E8" s="260" t="s">
        <v>319</v>
      </c>
      <c r="F8" s="1144"/>
      <c r="G8" s="1144"/>
      <c r="H8" s="1144"/>
    </row>
    <row r="9" spans="1:8" x14ac:dyDescent="0.25">
      <c r="B9" s="261" t="s">
        <v>331</v>
      </c>
      <c r="C9" s="780">
        <v>0</v>
      </c>
      <c r="D9" s="781">
        <v>0</v>
      </c>
      <c r="E9" s="781">
        <v>0</v>
      </c>
      <c r="F9" s="781">
        <v>0</v>
      </c>
      <c r="G9" s="781">
        <v>0</v>
      </c>
      <c r="H9" s="781">
        <v>0</v>
      </c>
    </row>
    <row r="10" spans="1:8" x14ac:dyDescent="0.25">
      <c r="B10" s="262" t="s">
        <v>332</v>
      </c>
      <c r="C10" s="782">
        <v>0</v>
      </c>
      <c r="D10" s="783">
        <v>0</v>
      </c>
      <c r="E10" s="783">
        <v>0</v>
      </c>
      <c r="F10" s="783">
        <v>0</v>
      </c>
      <c r="G10" s="783">
        <v>0</v>
      </c>
      <c r="H10" s="783">
        <v>0</v>
      </c>
    </row>
    <row r="11" spans="1:8" x14ac:dyDescent="0.25">
      <c r="B11" s="262" t="s">
        <v>333</v>
      </c>
      <c r="C11" s="782">
        <v>0</v>
      </c>
      <c r="D11" s="783">
        <v>0</v>
      </c>
      <c r="E11" s="783">
        <v>0</v>
      </c>
      <c r="F11" s="783">
        <v>0</v>
      </c>
      <c r="G11" s="783">
        <v>0</v>
      </c>
      <c r="H11" s="783">
        <v>0</v>
      </c>
    </row>
    <row r="12" spans="1:8" x14ac:dyDescent="0.25">
      <c r="B12" s="262" t="s">
        <v>334</v>
      </c>
      <c r="C12" s="782">
        <v>0</v>
      </c>
      <c r="D12" s="783">
        <v>0</v>
      </c>
      <c r="E12" s="783">
        <v>0</v>
      </c>
      <c r="F12" s="783">
        <v>0</v>
      </c>
      <c r="G12" s="783">
        <v>0</v>
      </c>
      <c r="H12" s="783">
        <v>0</v>
      </c>
    </row>
    <row r="13" spans="1:8" x14ac:dyDescent="0.25">
      <c r="B13" s="262" t="s">
        <v>335</v>
      </c>
      <c r="C13" s="782">
        <v>0</v>
      </c>
      <c r="D13" s="783">
        <v>0</v>
      </c>
      <c r="E13" s="783">
        <v>0</v>
      </c>
      <c r="F13" s="783">
        <v>0</v>
      </c>
      <c r="G13" s="783">
        <v>0</v>
      </c>
      <c r="H13" s="783">
        <v>0</v>
      </c>
    </row>
    <row r="14" spans="1:8" x14ac:dyDescent="0.25">
      <c r="B14" s="262" t="s">
        <v>336</v>
      </c>
      <c r="C14" s="782">
        <v>0</v>
      </c>
      <c r="D14" s="783">
        <v>0</v>
      </c>
      <c r="E14" s="783">
        <v>0</v>
      </c>
      <c r="F14" s="783">
        <v>0</v>
      </c>
      <c r="G14" s="783">
        <v>0</v>
      </c>
      <c r="H14" s="783">
        <v>0</v>
      </c>
    </row>
    <row r="15" spans="1:8" x14ac:dyDescent="0.25">
      <c r="B15" s="262" t="s">
        <v>337</v>
      </c>
      <c r="C15" s="782">
        <v>0</v>
      </c>
      <c r="D15" s="783">
        <v>0</v>
      </c>
      <c r="E15" s="783">
        <v>0</v>
      </c>
      <c r="F15" s="783">
        <v>0</v>
      </c>
      <c r="G15" s="783">
        <v>0</v>
      </c>
      <c r="H15" s="783">
        <v>0</v>
      </c>
    </row>
    <row r="16" spans="1:8" x14ac:dyDescent="0.25">
      <c r="B16" s="262" t="s">
        <v>338</v>
      </c>
      <c r="C16" s="782">
        <v>0</v>
      </c>
      <c r="D16" s="783">
        <v>0</v>
      </c>
      <c r="E16" s="783">
        <v>0</v>
      </c>
      <c r="F16" s="783">
        <v>0</v>
      </c>
      <c r="G16" s="783">
        <v>0</v>
      </c>
      <c r="H16" s="783">
        <v>0</v>
      </c>
    </row>
    <row r="17" spans="2:12" x14ac:dyDescent="0.25">
      <c r="B17" s="262" t="s">
        <v>339</v>
      </c>
      <c r="C17" s="782">
        <v>0</v>
      </c>
      <c r="D17" s="783">
        <v>0</v>
      </c>
      <c r="E17" s="783">
        <v>0</v>
      </c>
      <c r="F17" s="783">
        <v>0</v>
      </c>
      <c r="G17" s="783">
        <v>0</v>
      </c>
      <c r="H17" s="783">
        <v>0</v>
      </c>
    </row>
    <row r="18" spans="2:12" x14ac:dyDescent="0.25">
      <c r="B18" s="262" t="s">
        <v>340</v>
      </c>
      <c r="C18" s="782">
        <v>0</v>
      </c>
      <c r="D18" s="783">
        <v>0</v>
      </c>
      <c r="E18" s="783">
        <v>0</v>
      </c>
      <c r="F18" s="783">
        <v>0</v>
      </c>
      <c r="G18" s="783">
        <v>0</v>
      </c>
      <c r="H18" s="783">
        <v>0</v>
      </c>
    </row>
    <row r="19" spans="2:12" x14ac:dyDescent="0.25">
      <c r="B19" s="262" t="s">
        <v>341</v>
      </c>
      <c r="C19" s="782">
        <v>0</v>
      </c>
      <c r="D19" s="783">
        <v>0</v>
      </c>
      <c r="E19" s="783">
        <v>0</v>
      </c>
      <c r="F19" s="783">
        <v>0</v>
      </c>
      <c r="G19" s="783">
        <v>0</v>
      </c>
      <c r="H19" s="783">
        <v>0</v>
      </c>
    </row>
    <row r="20" spans="2:12" x14ac:dyDescent="0.25">
      <c r="B20" s="262" t="s">
        <v>342</v>
      </c>
      <c r="C20" s="782">
        <v>0</v>
      </c>
      <c r="D20" s="783">
        <v>0</v>
      </c>
      <c r="E20" s="783">
        <v>0</v>
      </c>
      <c r="F20" s="783">
        <v>0</v>
      </c>
      <c r="G20" s="783">
        <v>0</v>
      </c>
      <c r="H20" s="783">
        <v>0</v>
      </c>
    </row>
    <row r="21" spans="2:12" x14ac:dyDescent="0.25">
      <c r="B21" s="262" t="s">
        <v>343</v>
      </c>
      <c r="C21" s="782">
        <v>0</v>
      </c>
      <c r="D21" s="783">
        <v>0</v>
      </c>
      <c r="E21" s="783">
        <v>0</v>
      </c>
      <c r="F21" s="783">
        <v>0</v>
      </c>
      <c r="G21" s="783">
        <v>0</v>
      </c>
      <c r="H21" s="783">
        <v>0</v>
      </c>
    </row>
    <row r="22" spans="2:12" x14ac:dyDescent="0.25">
      <c r="B22" s="262" t="s">
        <v>344</v>
      </c>
      <c r="C22" s="782">
        <v>0</v>
      </c>
      <c r="D22" s="783">
        <v>0</v>
      </c>
      <c r="E22" s="783">
        <v>0</v>
      </c>
      <c r="F22" s="783">
        <v>0</v>
      </c>
      <c r="G22" s="783">
        <v>0</v>
      </c>
      <c r="H22" s="783">
        <v>0</v>
      </c>
    </row>
    <row r="23" spans="2:12" ht="21" x14ac:dyDescent="0.25">
      <c r="B23" s="262" t="s">
        <v>345</v>
      </c>
      <c r="C23" s="782">
        <v>0</v>
      </c>
      <c r="D23" s="783">
        <v>0</v>
      </c>
      <c r="E23" s="783">
        <v>0</v>
      </c>
      <c r="F23" s="783">
        <v>0</v>
      </c>
      <c r="G23" s="783">
        <v>0</v>
      </c>
      <c r="H23" s="783">
        <v>0</v>
      </c>
    </row>
    <row r="24" spans="2:12" x14ac:dyDescent="0.25">
      <c r="B24" s="262" t="s">
        <v>346</v>
      </c>
      <c r="C24" s="782">
        <v>0</v>
      </c>
      <c r="D24" s="783">
        <v>0</v>
      </c>
      <c r="E24" s="783">
        <v>0</v>
      </c>
      <c r="F24" s="783">
        <v>0</v>
      </c>
      <c r="G24" s="783">
        <v>0</v>
      </c>
      <c r="H24" s="783">
        <v>0</v>
      </c>
    </row>
    <row r="25" spans="2:12" x14ac:dyDescent="0.25">
      <c r="B25" s="262" t="s">
        <v>347</v>
      </c>
      <c r="C25" s="782">
        <v>0</v>
      </c>
      <c r="D25" s="783">
        <v>0</v>
      </c>
      <c r="E25" s="783">
        <v>0</v>
      </c>
      <c r="F25" s="783">
        <v>0</v>
      </c>
      <c r="G25" s="783">
        <v>0</v>
      </c>
      <c r="H25" s="783">
        <v>0</v>
      </c>
    </row>
    <row r="26" spans="2:12" x14ac:dyDescent="0.25">
      <c r="B26" s="262" t="s">
        <v>348</v>
      </c>
      <c r="C26" s="782">
        <v>0</v>
      </c>
      <c r="D26" s="783">
        <v>0</v>
      </c>
      <c r="E26" s="783">
        <v>0</v>
      </c>
      <c r="F26" s="783">
        <v>0</v>
      </c>
      <c r="G26" s="783">
        <v>0</v>
      </c>
      <c r="H26" s="783">
        <v>0</v>
      </c>
    </row>
    <row r="27" spans="2:12" ht="15.75" thickBot="1" x14ac:dyDescent="0.3">
      <c r="B27" s="224" t="s">
        <v>349</v>
      </c>
      <c r="C27" s="784">
        <v>0</v>
      </c>
      <c r="D27" s="785">
        <v>0</v>
      </c>
      <c r="E27" s="785">
        <v>0</v>
      </c>
      <c r="F27" s="785">
        <v>0</v>
      </c>
      <c r="G27" s="785">
        <v>0</v>
      </c>
      <c r="H27" s="785">
        <v>0</v>
      </c>
    </row>
    <row r="28" spans="2:12" ht="15.75" thickBot="1" x14ac:dyDescent="0.3">
      <c r="B28" s="225" t="s">
        <v>179</v>
      </c>
      <c r="C28" s="786">
        <v>0</v>
      </c>
      <c r="D28" s="787">
        <v>0</v>
      </c>
      <c r="E28" s="787">
        <v>0</v>
      </c>
      <c r="F28" s="787">
        <v>0</v>
      </c>
      <c r="G28" s="787">
        <v>0</v>
      </c>
      <c r="H28" s="787">
        <v>0</v>
      </c>
      <c r="I28" s="254"/>
      <c r="J28" s="254"/>
      <c r="K28" s="254"/>
      <c r="L28" s="254"/>
    </row>
  </sheetData>
  <sheetProtection algorithmName="SHA-512" hashValue="XskCjw7CK+WzwJOY/u4nvYfwvRqSbZVCJHjDmbtBaWcY7AByoOfoxmC9DFi2eJG+WtutykOl7AS3NEUn69NGig==" saltValue="7/zPlkjByYmE5rblUIMcpQ==" spinCount="100000" sheet="1" objects="1" scenarios="1"/>
  <mergeCells count="8">
    <mergeCell ref="B2:H2"/>
    <mergeCell ref="C6:F6"/>
    <mergeCell ref="G6:G8"/>
    <mergeCell ref="H6:H8"/>
    <mergeCell ref="B7:B8"/>
    <mergeCell ref="C7:C8"/>
    <mergeCell ref="D7:E7"/>
    <mergeCell ref="F7:F8"/>
  </mergeCells>
  <pageMargins left="0.70866141732283472" right="0.70866141732283472" top="0.74803149606299213" bottom="0.74803149606299213" header="0.31496062992125984" footer="0.31496062992125984"/>
  <pageSetup scale="74"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7B0E1-7539-4BF8-B484-239F4F33BEA7}">
  <sheetPr>
    <tabColor theme="5" tint="-0.499984740745262"/>
    <pageSetUpPr fitToPage="1"/>
  </sheetPr>
  <dimension ref="B1:Y58"/>
  <sheetViews>
    <sheetView showGridLines="0" zoomScaleNormal="100" workbookViewId="0">
      <selection activeCell="A8" sqref="A8"/>
    </sheetView>
  </sheetViews>
  <sheetFormatPr defaultColWidth="9.140625" defaultRowHeight="15" x14ac:dyDescent="0.25"/>
  <cols>
    <col min="1" max="2" width="9.140625" style="263"/>
    <col min="3" max="3" width="17.42578125" style="263" customWidth="1"/>
    <col min="4" max="4" width="8.28515625" style="263" bestFit="1" customWidth="1"/>
    <col min="5" max="5" width="9.140625" style="263" bestFit="1" customWidth="1"/>
    <col min="6" max="6" width="16.140625" style="263" customWidth="1"/>
    <col min="7" max="7" width="6.5703125" style="263" bestFit="1" customWidth="1"/>
    <col min="8" max="8" width="15" style="263" customWidth="1"/>
    <col min="9" max="9" width="5.7109375" style="263" bestFit="1" customWidth="1"/>
    <col min="10" max="15" width="12.5703125" style="263" customWidth="1"/>
    <col min="16" max="16384" width="9.140625" style="263"/>
  </cols>
  <sheetData>
    <row r="1" spans="2:25" ht="15.75" thickBot="1" x14ac:dyDescent="0.3"/>
    <row r="2" spans="2:25" ht="18.75" thickBot="1" x14ac:dyDescent="0.3">
      <c r="B2" s="1076" t="s">
        <v>350</v>
      </c>
      <c r="C2" s="1077"/>
      <c r="D2" s="1077"/>
      <c r="E2" s="1077"/>
      <c r="F2" s="1077"/>
      <c r="G2" s="1077"/>
      <c r="H2" s="1077"/>
      <c r="I2" s="1077"/>
      <c r="J2" s="1077"/>
      <c r="K2" s="1077"/>
      <c r="L2" s="1077"/>
      <c r="M2" s="1077"/>
      <c r="N2" s="1077"/>
      <c r="O2" s="1078"/>
      <c r="P2" s="264"/>
      <c r="Q2" s="264"/>
      <c r="R2" s="264"/>
      <c r="S2" s="264"/>
      <c r="T2" s="264"/>
      <c r="U2" s="264"/>
      <c r="V2" s="264"/>
      <c r="W2" s="264"/>
      <c r="X2" s="264"/>
      <c r="Y2" s="265"/>
    </row>
    <row r="3" spans="2:25" ht="15.75" x14ac:dyDescent="0.25">
      <c r="B3" s="1163" t="s">
        <v>1155</v>
      </c>
      <c r="C3" s="1163"/>
      <c r="D3" s="264"/>
      <c r="E3" s="266"/>
      <c r="F3" s="264"/>
      <c r="G3" s="264"/>
      <c r="H3" s="264"/>
      <c r="I3" s="264"/>
      <c r="J3" s="264"/>
      <c r="K3" s="264"/>
      <c r="L3" s="264"/>
      <c r="M3" s="264"/>
      <c r="N3" s="264"/>
      <c r="O3" s="264"/>
      <c r="P3" s="264"/>
      <c r="Q3" s="264"/>
      <c r="R3" s="264"/>
      <c r="S3" s="264"/>
      <c r="T3" s="264"/>
      <c r="U3" s="264"/>
      <c r="V3" s="264"/>
      <c r="W3" s="264"/>
      <c r="X3" s="264"/>
      <c r="Y3" s="265"/>
    </row>
    <row r="4" spans="2:25" ht="16.5" thickBot="1" x14ac:dyDescent="0.3">
      <c r="B4" s="1164"/>
      <c r="C4" s="1164"/>
      <c r="D4" s="267"/>
      <c r="E4" s="267"/>
      <c r="F4" s="267"/>
      <c r="G4" s="267"/>
      <c r="H4" s="267"/>
      <c r="I4" s="267"/>
      <c r="J4" s="267"/>
      <c r="K4" s="267"/>
      <c r="L4" s="267"/>
      <c r="M4" s="267"/>
      <c r="N4" s="267"/>
      <c r="O4" s="267"/>
      <c r="P4" s="264"/>
      <c r="Q4" s="264"/>
      <c r="R4" s="264"/>
      <c r="S4" s="264"/>
      <c r="T4" s="264"/>
      <c r="U4" s="264"/>
      <c r="V4" s="264"/>
      <c r="W4" s="264"/>
      <c r="X4" s="264"/>
      <c r="Y4" s="265"/>
    </row>
    <row r="5" spans="2:25" ht="29.25" customHeight="1" thickBot="1" x14ac:dyDescent="0.3">
      <c r="B5" s="1165" t="s">
        <v>1284</v>
      </c>
      <c r="C5" s="1087"/>
      <c r="D5" s="1155" t="s">
        <v>351</v>
      </c>
      <c r="E5" s="1156"/>
      <c r="F5" s="1156"/>
      <c r="G5" s="1156"/>
      <c r="H5" s="1156"/>
      <c r="I5" s="1156"/>
      <c r="J5" s="1156"/>
      <c r="K5" s="1156"/>
      <c r="L5" s="1156"/>
      <c r="M5" s="1156"/>
      <c r="N5" s="1156"/>
      <c r="O5" s="1157"/>
      <c r="P5" s="264"/>
      <c r="Q5" s="264"/>
      <c r="R5" s="264"/>
      <c r="S5" s="264"/>
      <c r="T5" s="264"/>
      <c r="U5" s="264"/>
      <c r="V5" s="264"/>
      <c r="W5" s="264"/>
      <c r="X5" s="264"/>
      <c r="Y5" s="265"/>
    </row>
    <row r="6" spans="2:25" ht="16.5" thickBot="1" x14ac:dyDescent="0.3">
      <c r="B6" s="1147" t="s">
        <v>239</v>
      </c>
      <c r="C6" s="1148"/>
      <c r="D6" s="1153"/>
      <c r="E6" s="268" t="s">
        <v>352</v>
      </c>
      <c r="F6" s="269"/>
      <c r="G6" s="1155" t="s">
        <v>353</v>
      </c>
      <c r="H6" s="1156"/>
      <c r="I6" s="1156"/>
      <c r="J6" s="1156"/>
      <c r="K6" s="1156"/>
      <c r="L6" s="1156"/>
      <c r="M6" s="1156"/>
      <c r="N6" s="1156"/>
      <c r="O6" s="1157"/>
      <c r="P6" s="264"/>
      <c r="Q6" s="264"/>
      <c r="R6" s="264"/>
      <c r="S6" s="264"/>
      <c r="T6" s="264"/>
      <c r="U6" s="264"/>
      <c r="V6" s="264"/>
      <c r="W6" s="264"/>
      <c r="X6" s="264"/>
      <c r="Y6" s="265"/>
    </row>
    <row r="7" spans="2:25" ht="24" customHeight="1" thickBot="1" x14ac:dyDescent="0.3">
      <c r="B7" s="1149"/>
      <c r="C7" s="1150"/>
      <c r="D7" s="1153"/>
      <c r="E7" s="270"/>
      <c r="F7" s="271"/>
      <c r="G7" s="272"/>
      <c r="H7" s="1158" t="s">
        <v>354</v>
      </c>
      <c r="I7" s="1160" t="s">
        <v>355</v>
      </c>
      <c r="J7" s="1161"/>
      <c r="K7" s="1161"/>
      <c r="L7" s="1161"/>
      <c r="M7" s="1161"/>
      <c r="N7" s="1161"/>
      <c r="O7" s="1162"/>
      <c r="P7" s="264"/>
      <c r="Q7" s="264"/>
      <c r="R7" s="264"/>
      <c r="S7" s="264"/>
      <c r="T7" s="264"/>
      <c r="U7" s="264"/>
      <c r="V7" s="264"/>
      <c r="W7" s="264"/>
      <c r="X7" s="264"/>
      <c r="Y7" s="265"/>
    </row>
    <row r="8" spans="2:25" ht="40.5" customHeight="1" thickBot="1" x14ac:dyDescent="0.3">
      <c r="B8" s="1151"/>
      <c r="C8" s="1152"/>
      <c r="D8" s="1154"/>
      <c r="E8" s="273"/>
      <c r="F8" s="274" t="s">
        <v>356</v>
      </c>
      <c r="G8" s="275"/>
      <c r="H8" s="1159"/>
      <c r="I8" s="275"/>
      <c r="J8" s="276" t="s">
        <v>357</v>
      </c>
      <c r="K8" s="276" t="s">
        <v>358</v>
      </c>
      <c r="L8" s="276" t="s">
        <v>359</v>
      </c>
      <c r="M8" s="276" t="s">
        <v>360</v>
      </c>
      <c r="N8" s="277" t="s">
        <v>361</v>
      </c>
      <c r="O8" s="278" t="s">
        <v>362</v>
      </c>
      <c r="P8" s="264"/>
      <c r="Q8" s="264"/>
      <c r="R8" s="264"/>
      <c r="S8" s="264"/>
      <c r="T8" s="264"/>
      <c r="U8" s="264"/>
      <c r="V8" s="264"/>
      <c r="W8" s="264"/>
      <c r="X8" s="264"/>
      <c r="Y8" s="265"/>
    </row>
    <row r="9" spans="2:25" ht="15.75" x14ac:dyDescent="0.25">
      <c r="B9" s="1168" t="s">
        <v>329</v>
      </c>
      <c r="C9" s="1169"/>
      <c r="D9" s="788">
        <v>366908.95598107</v>
      </c>
      <c r="E9" s="788">
        <v>366624.51514606999</v>
      </c>
      <c r="F9" s="788">
        <v>0</v>
      </c>
      <c r="G9" s="788">
        <v>284.44083499999999</v>
      </c>
      <c r="H9" s="788">
        <v>110.8857</v>
      </c>
      <c r="I9" s="788">
        <v>173.55513500000001</v>
      </c>
      <c r="J9" s="788">
        <v>7.6750670000000003</v>
      </c>
      <c r="K9" s="788">
        <v>17.025549999999999</v>
      </c>
      <c r="L9" s="788">
        <v>21.712102999999999</v>
      </c>
      <c r="M9" s="788">
        <v>29.57246</v>
      </c>
      <c r="N9" s="788">
        <v>24.949967999999998</v>
      </c>
      <c r="O9" s="788">
        <v>72.619986999999995</v>
      </c>
      <c r="P9" s="264"/>
      <c r="Q9" s="264"/>
      <c r="R9" s="264"/>
      <c r="S9" s="264"/>
      <c r="T9" s="264"/>
      <c r="U9" s="264"/>
      <c r="V9" s="264"/>
      <c r="W9" s="264"/>
      <c r="X9" s="264"/>
      <c r="Y9" s="265"/>
    </row>
    <row r="10" spans="2:25" ht="15.75" x14ac:dyDescent="0.25">
      <c r="B10" s="1170" t="s">
        <v>363</v>
      </c>
      <c r="C10" s="1171"/>
      <c r="D10" s="788">
        <v>92033.984535809999</v>
      </c>
      <c r="E10" s="788">
        <v>91821.727902810002</v>
      </c>
      <c r="F10" s="788">
        <v>0</v>
      </c>
      <c r="G10" s="788">
        <v>212.25663299999999</v>
      </c>
      <c r="H10" s="788">
        <v>97.463554999999999</v>
      </c>
      <c r="I10" s="788">
        <v>114.79307799999999</v>
      </c>
      <c r="J10" s="788">
        <v>7.6750670000000003</v>
      </c>
      <c r="K10" s="788">
        <v>17.025549999999999</v>
      </c>
      <c r="L10" s="788">
        <v>18.039536999999999</v>
      </c>
      <c r="M10" s="788">
        <v>29.259653</v>
      </c>
      <c r="N10" s="788">
        <v>24.949967999999998</v>
      </c>
      <c r="O10" s="788">
        <v>17.843302999999999</v>
      </c>
      <c r="P10" s="264"/>
      <c r="Q10" s="264"/>
      <c r="R10" s="264"/>
      <c r="S10" s="264"/>
      <c r="T10" s="264"/>
      <c r="U10" s="264"/>
      <c r="V10" s="264"/>
      <c r="W10" s="264"/>
      <c r="X10" s="264"/>
      <c r="Y10" s="265"/>
    </row>
    <row r="11" spans="2:25" ht="25.5" customHeight="1" x14ac:dyDescent="0.25">
      <c r="B11" s="1166" t="s">
        <v>364</v>
      </c>
      <c r="C11" s="1167"/>
      <c r="D11" s="788">
        <v>2110.0861918099999</v>
      </c>
      <c r="E11" s="788">
        <v>1894.15699281</v>
      </c>
      <c r="F11" s="788">
        <v>0</v>
      </c>
      <c r="G11" s="788">
        <v>215.92919900000001</v>
      </c>
      <c r="H11" s="788">
        <v>97.463554999999999</v>
      </c>
      <c r="I11" s="788">
        <v>118.465644</v>
      </c>
      <c r="J11" s="788">
        <v>7.6750670000000003</v>
      </c>
      <c r="K11" s="788">
        <v>17.025549999999999</v>
      </c>
      <c r="L11" s="788">
        <v>21.712102999999999</v>
      </c>
      <c r="M11" s="788">
        <v>29.259653</v>
      </c>
      <c r="N11" s="788">
        <v>24.949967999999998</v>
      </c>
      <c r="O11" s="788">
        <v>17.843302999999999</v>
      </c>
      <c r="P11" s="264"/>
      <c r="Q11" s="264"/>
      <c r="R11" s="264"/>
      <c r="S11" s="264"/>
      <c r="T11" s="264"/>
      <c r="U11" s="264"/>
      <c r="V11" s="264"/>
      <c r="W11" s="264"/>
      <c r="X11" s="264"/>
      <c r="Y11" s="265"/>
    </row>
    <row r="12" spans="2:25" ht="34.5" customHeight="1" x14ac:dyDescent="0.25">
      <c r="B12" s="1172" t="s">
        <v>365</v>
      </c>
      <c r="C12" s="1173"/>
      <c r="D12" s="788">
        <v>68.501199999999997</v>
      </c>
      <c r="E12" s="788">
        <v>68.501199999999997</v>
      </c>
      <c r="F12" s="746"/>
      <c r="G12" s="788">
        <v>0</v>
      </c>
      <c r="H12" s="788">
        <v>0</v>
      </c>
      <c r="I12" s="788">
        <v>0</v>
      </c>
      <c r="J12" s="746"/>
      <c r="K12" s="746"/>
      <c r="L12" s="746"/>
      <c r="M12" s="746"/>
      <c r="N12" s="746"/>
      <c r="O12" s="746"/>
      <c r="P12" s="264"/>
      <c r="Q12" s="264"/>
      <c r="R12" s="264"/>
      <c r="S12" s="264"/>
      <c r="T12" s="264"/>
      <c r="U12" s="264"/>
      <c r="V12" s="264"/>
      <c r="W12" s="264"/>
      <c r="X12" s="264"/>
      <c r="Y12" s="265"/>
    </row>
    <row r="13" spans="2:25" ht="32.25" customHeight="1" x14ac:dyDescent="0.25">
      <c r="B13" s="1172" t="s">
        <v>366</v>
      </c>
      <c r="C13" s="1173"/>
      <c r="D13" s="788">
        <v>0</v>
      </c>
      <c r="E13" s="788">
        <v>0</v>
      </c>
      <c r="F13" s="746"/>
      <c r="G13" s="788">
        <v>0</v>
      </c>
      <c r="H13" s="788">
        <v>0</v>
      </c>
      <c r="I13" s="788">
        <v>0</v>
      </c>
      <c r="J13" s="746"/>
      <c r="K13" s="746"/>
      <c r="L13" s="746"/>
      <c r="M13" s="746"/>
      <c r="N13" s="746"/>
      <c r="O13" s="746"/>
      <c r="P13" s="264"/>
      <c r="Q13" s="264"/>
      <c r="R13" s="264"/>
      <c r="S13" s="264"/>
      <c r="T13" s="264"/>
      <c r="U13" s="264"/>
      <c r="V13" s="264"/>
      <c r="W13" s="264"/>
      <c r="X13" s="264"/>
      <c r="Y13" s="265"/>
    </row>
    <row r="14" spans="2:25" ht="27" customHeight="1" x14ac:dyDescent="0.25">
      <c r="B14" s="1172" t="s">
        <v>367</v>
      </c>
      <c r="C14" s="1173"/>
      <c r="D14" s="788">
        <v>0</v>
      </c>
      <c r="E14" s="788">
        <v>0</v>
      </c>
      <c r="F14" s="746"/>
      <c r="G14" s="788">
        <v>0</v>
      </c>
      <c r="H14" s="788">
        <v>0</v>
      </c>
      <c r="I14" s="788">
        <v>0</v>
      </c>
      <c r="J14" s="746"/>
      <c r="K14" s="746"/>
      <c r="L14" s="746"/>
      <c r="M14" s="746"/>
      <c r="N14" s="746"/>
      <c r="O14" s="746"/>
      <c r="P14" s="264"/>
      <c r="Q14" s="264"/>
      <c r="R14" s="264"/>
      <c r="S14" s="264"/>
      <c r="T14" s="264"/>
      <c r="U14" s="264"/>
      <c r="V14" s="264"/>
      <c r="W14" s="264"/>
      <c r="X14" s="264"/>
      <c r="Y14" s="265"/>
    </row>
    <row r="15" spans="2:25" ht="23.25" customHeight="1" x14ac:dyDescent="0.25">
      <c r="B15" s="1174" t="s">
        <v>368</v>
      </c>
      <c r="C15" s="1175"/>
      <c r="D15" s="788">
        <v>-216.07092217998047</v>
      </c>
      <c r="E15" s="788">
        <v>-55.381270179980504</v>
      </c>
      <c r="F15" s="788">
        <v>0</v>
      </c>
      <c r="G15" s="788">
        <v>-160.689652</v>
      </c>
      <c r="H15" s="788">
        <v>-75.125810000000001</v>
      </c>
      <c r="I15" s="788">
        <v>-85.563841999999994</v>
      </c>
      <c r="J15" s="788">
        <v>-3.3947999999999999E-2</v>
      </c>
      <c r="K15" s="788">
        <v>-13.003614000000001</v>
      </c>
      <c r="L15" s="788">
        <v>-20.02994</v>
      </c>
      <c r="M15" s="788">
        <v>-26.415310999999999</v>
      </c>
      <c r="N15" s="788">
        <v>-17.223203000000002</v>
      </c>
      <c r="O15" s="788">
        <v>-8.8578259999999993</v>
      </c>
      <c r="P15" s="264"/>
      <c r="Q15" s="264"/>
      <c r="R15" s="264"/>
      <c r="S15" s="264"/>
      <c r="T15" s="264"/>
      <c r="U15" s="264"/>
      <c r="V15" s="264"/>
      <c r="W15" s="264"/>
      <c r="X15" s="264"/>
      <c r="Y15" s="265"/>
    </row>
    <row r="16" spans="2:25" ht="15.75" x14ac:dyDescent="0.25">
      <c r="B16" s="1174" t="s">
        <v>369</v>
      </c>
      <c r="C16" s="1175"/>
      <c r="D16" s="746"/>
      <c r="E16" s="746"/>
      <c r="F16" s="746"/>
      <c r="G16" s="746"/>
      <c r="H16" s="746"/>
      <c r="I16" s="746"/>
      <c r="J16" s="746"/>
      <c r="K16" s="746"/>
      <c r="L16" s="746"/>
      <c r="M16" s="746"/>
      <c r="N16" s="746"/>
      <c r="O16" s="746"/>
      <c r="P16" s="264"/>
      <c r="Q16" s="264"/>
      <c r="R16" s="264"/>
      <c r="S16" s="264"/>
      <c r="T16" s="264"/>
      <c r="U16" s="264"/>
      <c r="V16" s="264"/>
      <c r="W16" s="264"/>
      <c r="X16" s="264"/>
      <c r="Y16" s="265"/>
    </row>
    <row r="17" spans="2:25" ht="22.5" customHeight="1" x14ac:dyDescent="0.25">
      <c r="B17" s="1170" t="s">
        <v>370</v>
      </c>
      <c r="C17" s="1171"/>
      <c r="D17" s="788">
        <v>90463.474474999995</v>
      </c>
      <c r="E17" s="788">
        <v>90408.642017999999</v>
      </c>
      <c r="F17" s="788">
        <v>0</v>
      </c>
      <c r="G17" s="788">
        <v>54.832456999999998</v>
      </c>
      <c r="H17" s="788">
        <v>20.896018999999999</v>
      </c>
      <c r="I17" s="788">
        <v>33.936438000000003</v>
      </c>
      <c r="J17" s="788">
        <v>7.673794</v>
      </c>
      <c r="K17" s="788">
        <v>5.5926799999999997</v>
      </c>
      <c r="L17" s="788">
        <v>2.9403239999999999</v>
      </c>
      <c r="M17" s="788">
        <v>2.8443420000000001</v>
      </c>
      <c r="N17" s="788">
        <v>5.8998210000000002</v>
      </c>
      <c r="O17" s="788">
        <v>8.9854769999999995</v>
      </c>
      <c r="P17" s="264"/>
      <c r="Q17" s="264"/>
      <c r="R17" s="264"/>
      <c r="S17" s="264"/>
      <c r="T17" s="264"/>
      <c r="U17" s="264"/>
      <c r="V17" s="264"/>
      <c r="W17" s="264"/>
      <c r="X17" s="264"/>
      <c r="Y17" s="265"/>
    </row>
    <row r="18" spans="2:25" x14ac:dyDescent="0.25">
      <c r="B18" s="1166" t="s">
        <v>371</v>
      </c>
      <c r="C18" s="1167"/>
      <c r="D18" s="788">
        <v>1986.060101</v>
      </c>
      <c r="E18" s="788">
        <v>1931.8471850000001</v>
      </c>
      <c r="F18" s="788">
        <v>0</v>
      </c>
      <c r="G18" s="788">
        <v>54.212916</v>
      </c>
      <c r="H18" s="788">
        <v>20.896018999999999</v>
      </c>
      <c r="I18" s="788">
        <v>33.316896999999997</v>
      </c>
      <c r="J18" s="788">
        <v>7.673794</v>
      </c>
      <c r="K18" s="788">
        <v>4.9731389999999998</v>
      </c>
      <c r="L18" s="788">
        <v>2.9403239999999999</v>
      </c>
      <c r="M18" s="788">
        <v>2.8443420000000001</v>
      </c>
      <c r="N18" s="788">
        <v>5.8998210000000002</v>
      </c>
      <c r="O18" s="788">
        <v>8.9854769999999995</v>
      </c>
      <c r="P18" s="280"/>
      <c r="Q18" s="280"/>
      <c r="R18" s="280"/>
      <c r="S18" s="280"/>
      <c r="T18" s="280"/>
      <c r="U18" s="280"/>
      <c r="V18" s="280"/>
      <c r="W18" s="280"/>
      <c r="X18" s="280"/>
      <c r="Y18" s="265"/>
    </row>
    <row r="19" spans="2:25" x14ac:dyDescent="0.25">
      <c r="B19" s="1170" t="s">
        <v>372</v>
      </c>
      <c r="C19" s="1171"/>
      <c r="D19" s="788">
        <v>0</v>
      </c>
      <c r="E19" s="788">
        <v>0</v>
      </c>
      <c r="F19" s="788">
        <v>0</v>
      </c>
      <c r="G19" s="788">
        <v>0</v>
      </c>
      <c r="H19" s="788">
        <v>0</v>
      </c>
      <c r="I19" s="788">
        <v>0</v>
      </c>
      <c r="J19" s="746"/>
      <c r="K19" s="746"/>
      <c r="L19" s="746"/>
      <c r="M19" s="746"/>
      <c r="N19" s="746"/>
      <c r="O19" s="746"/>
      <c r="P19" s="280"/>
      <c r="Q19" s="280"/>
      <c r="R19" s="280"/>
      <c r="S19" s="280"/>
      <c r="T19" s="280"/>
      <c r="U19" s="280"/>
      <c r="V19" s="280"/>
      <c r="W19" s="280"/>
      <c r="X19" s="280"/>
      <c r="Y19" s="265"/>
    </row>
    <row r="20" spans="2:25" x14ac:dyDescent="0.25">
      <c r="B20" s="1166" t="s">
        <v>371</v>
      </c>
      <c r="C20" s="1167"/>
      <c r="D20" s="788">
        <v>0</v>
      </c>
      <c r="E20" s="788">
        <v>0</v>
      </c>
      <c r="F20" s="788">
        <v>0</v>
      </c>
      <c r="G20" s="788">
        <v>0</v>
      </c>
      <c r="H20" s="788">
        <v>0</v>
      </c>
      <c r="I20" s="788">
        <v>0</v>
      </c>
      <c r="J20" s="789"/>
      <c r="K20" s="789"/>
      <c r="L20" s="789"/>
      <c r="M20" s="789"/>
      <c r="N20" s="789"/>
      <c r="O20" s="789"/>
      <c r="P20" s="280"/>
      <c r="Q20" s="280"/>
      <c r="R20" s="280"/>
      <c r="S20" s="280"/>
      <c r="T20" s="280"/>
      <c r="U20" s="280"/>
      <c r="V20" s="280"/>
      <c r="W20" s="280"/>
      <c r="X20" s="280"/>
      <c r="Y20" s="265"/>
    </row>
    <row r="21" spans="2:25" ht="15.75" x14ac:dyDescent="0.25">
      <c r="B21" s="1174" t="s">
        <v>373</v>
      </c>
      <c r="C21" s="1175"/>
      <c r="D21" s="788">
        <v>0</v>
      </c>
      <c r="E21" s="788">
        <v>0</v>
      </c>
      <c r="F21" s="788">
        <v>0</v>
      </c>
      <c r="G21" s="788">
        <v>0</v>
      </c>
      <c r="H21" s="788">
        <v>0</v>
      </c>
      <c r="I21" s="788">
        <v>0</v>
      </c>
      <c r="J21" s="788">
        <v>0</v>
      </c>
      <c r="K21" s="788">
        <v>0</v>
      </c>
      <c r="L21" s="788">
        <v>0</v>
      </c>
      <c r="M21" s="788">
        <v>0</v>
      </c>
      <c r="N21" s="788">
        <v>0</v>
      </c>
      <c r="O21" s="788">
        <v>0</v>
      </c>
      <c r="P21" s="264"/>
      <c r="Q21" s="264"/>
      <c r="R21" s="264"/>
      <c r="S21" s="264"/>
      <c r="T21" s="264"/>
      <c r="U21" s="264"/>
      <c r="V21" s="264"/>
      <c r="W21" s="264"/>
      <c r="X21" s="264"/>
      <c r="Y21" s="265"/>
    </row>
    <row r="22" spans="2:25" ht="16.5" thickBot="1" x14ac:dyDescent="0.3">
      <c r="B22" s="1176" t="s">
        <v>374</v>
      </c>
      <c r="C22" s="1177"/>
      <c r="D22" s="790">
        <v>0</v>
      </c>
      <c r="E22" s="788">
        <v>0</v>
      </c>
      <c r="F22" s="788">
        <v>0</v>
      </c>
      <c r="G22" s="788">
        <v>0</v>
      </c>
      <c r="H22" s="788">
        <v>0</v>
      </c>
      <c r="I22" s="788">
        <v>0</v>
      </c>
      <c r="J22" s="788">
        <v>0</v>
      </c>
      <c r="K22" s="788">
        <v>0</v>
      </c>
      <c r="L22" s="788">
        <v>0</v>
      </c>
      <c r="M22" s="788">
        <v>0</v>
      </c>
      <c r="N22" s="788">
        <v>0</v>
      </c>
      <c r="O22" s="790">
        <v>0</v>
      </c>
      <c r="P22" s="264"/>
      <c r="Q22" s="264"/>
      <c r="R22" s="264"/>
      <c r="S22" s="264"/>
      <c r="T22" s="264"/>
      <c r="U22" s="264"/>
      <c r="V22" s="264"/>
      <c r="W22" s="264"/>
      <c r="X22" s="264"/>
      <c r="Y22" s="265"/>
    </row>
    <row r="23" spans="2:25" ht="15.75" x14ac:dyDescent="0.25">
      <c r="B23" s="1178"/>
      <c r="C23" s="1178"/>
      <c r="D23" s="264"/>
      <c r="E23" s="266"/>
      <c r="F23" s="266"/>
      <c r="G23" s="266"/>
      <c r="H23" s="266"/>
      <c r="I23" s="266"/>
      <c r="J23" s="266"/>
      <c r="K23" s="266"/>
      <c r="L23" s="266"/>
      <c r="M23" s="266"/>
      <c r="N23" s="266"/>
      <c r="O23" s="264"/>
      <c r="P23" s="264"/>
      <c r="Q23" s="264"/>
      <c r="R23" s="264"/>
      <c r="S23" s="264"/>
      <c r="T23" s="264"/>
      <c r="U23" s="264"/>
      <c r="V23" s="264"/>
      <c r="W23" s="264"/>
      <c r="X23" s="264"/>
      <c r="Y23" s="265"/>
    </row>
    <row r="24" spans="2:25" ht="15.75" x14ac:dyDescent="0.25">
      <c r="B24" s="1074"/>
      <c r="C24" s="1074"/>
      <c r="D24" s="1074"/>
      <c r="E24" s="1074"/>
      <c r="F24" s="1074"/>
      <c r="G24" s="1074"/>
      <c r="H24" s="264"/>
      <c r="I24" s="264"/>
      <c r="J24" s="264"/>
      <c r="K24" s="264"/>
      <c r="L24" s="264"/>
      <c r="M24" s="264"/>
      <c r="N24" s="264"/>
      <c r="O24" s="264"/>
      <c r="P24" s="264"/>
      <c r="Q24" s="264"/>
      <c r="R24" s="264"/>
      <c r="S24" s="264"/>
      <c r="T24" s="264"/>
      <c r="U24" s="264"/>
      <c r="V24" s="264"/>
      <c r="W24" s="264"/>
      <c r="X24" s="264"/>
      <c r="Y24" s="265"/>
    </row>
    <row r="25" spans="2:25" ht="15.75" x14ac:dyDescent="0.25">
      <c r="B25" s="1164"/>
      <c r="C25" s="1164"/>
      <c r="D25" s="264"/>
      <c r="E25" s="264"/>
      <c r="F25" s="264"/>
      <c r="G25" s="264"/>
      <c r="H25" s="264"/>
      <c r="I25" s="264"/>
      <c r="J25" s="264"/>
      <c r="K25" s="264"/>
      <c r="L25" s="264"/>
      <c r="M25" s="264"/>
      <c r="N25" s="264"/>
      <c r="O25" s="264"/>
      <c r="P25" s="264"/>
      <c r="Q25" s="264"/>
      <c r="R25" s="264"/>
      <c r="S25" s="264"/>
      <c r="T25" s="264"/>
      <c r="U25" s="264"/>
      <c r="V25" s="264"/>
      <c r="W25" s="264"/>
      <c r="X25" s="264"/>
      <c r="Y25" s="265"/>
    </row>
    <row r="26" spans="2:25" ht="15.75" x14ac:dyDescent="0.25">
      <c r="B26" s="1074"/>
      <c r="C26" s="1074"/>
      <c r="D26" s="1074"/>
      <c r="E26" s="1074"/>
      <c r="F26" s="1074"/>
      <c r="G26" s="1074"/>
      <c r="H26" s="264"/>
      <c r="I26" s="264"/>
      <c r="J26" s="264"/>
      <c r="K26" s="264"/>
      <c r="L26" s="264"/>
      <c r="M26" s="264"/>
      <c r="N26" s="264"/>
      <c r="O26" s="264"/>
      <c r="P26" s="264"/>
      <c r="Q26" s="264"/>
      <c r="R26" s="264"/>
      <c r="S26" s="264"/>
      <c r="T26" s="264"/>
      <c r="U26" s="264"/>
      <c r="V26" s="264"/>
      <c r="W26" s="264"/>
      <c r="X26" s="264"/>
      <c r="Y26" s="265"/>
    </row>
    <row r="27" spans="2:25" x14ac:dyDescent="0.25">
      <c r="B27" s="1072"/>
      <c r="C27" s="1072"/>
      <c r="D27" s="1072"/>
      <c r="E27" s="1072"/>
      <c r="F27" s="1072"/>
      <c r="G27" s="1072"/>
      <c r="H27" s="1072"/>
      <c r="I27" s="1072"/>
      <c r="J27" s="1072"/>
      <c r="K27" s="1072"/>
      <c r="L27" s="1072"/>
      <c r="M27" s="1072"/>
      <c r="N27" s="1072"/>
      <c r="O27" s="1072"/>
      <c r="P27" s="1072"/>
      <c r="Q27" s="1072"/>
      <c r="R27" s="1072"/>
      <c r="S27" s="1072"/>
      <c r="T27" s="1072"/>
      <c r="U27" s="1072"/>
      <c r="V27" s="1072"/>
      <c r="W27" s="1072"/>
      <c r="X27" s="1072"/>
      <c r="Y27" s="265"/>
    </row>
    <row r="28" spans="2:25" x14ac:dyDescent="0.25">
      <c r="B28" s="1072"/>
      <c r="C28" s="1072"/>
      <c r="D28" s="1072"/>
      <c r="E28" s="1072"/>
      <c r="F28" s="1072"/>
      <c r="G28" s="1072"/>
      <c r="H28" s="1072"/>
      <c r="I28" s="1072"/>
      <c r="J28" s="1072"/>
      <c r="K28" s="1072"/>
      <c r="L28" s="1072"/>
      <c r="M28" s="1072"/>
      <c r="N28" s="1072"/>
      <c r="O28" s="1072"/>
      <c r="P28" s="1072"/>
      <c r="Q28" s="1072"/>
      <c r="R28" s="1072"/>
      <c r="S28" s="1072"/>
      <c r="T28" s="1072"/>
      <c r="U28" s="1072"/>
      <c r="V28" s="1072"/>
      <c r="W28" s="1072"/>
      <c r="X28" s="1072"/>
      <c r="Y28" s="265"/>
    </row>
    <row r="29" spans="2:25" ht="24" customHeight="1" x14ac:dyDescent="0.25">
      <c r="B29" s="1072"/>
      <c r="C29" s="1072"/>
      <c r="D29" s="1072"/>
      <c r="E29" s="1072"/>
      <c r="F29" s="1072"/>
      <c r="G29" s="1072"/>
      <c r="H29" s="1072"/>
      <c r="I29" s="1072"/>
      <c r="J29" s="1072"/>
      <c r="K29" s="1072"/>
      <c r="L29" s="1072"/>
      <c r="M29" s="1072"/>
      <c r="N29" s="1072"/>
      <c r="O29" s="1072"/>
      <c r="P29" s="1072"/>
      <c r="Q29" s="1072"/>
      <c r="R29" s="1072"/>
      <c r="S29" s="1072"/>
      <c r="T29" s="1072"/>
      <c r="U29" s="1072"/>
      <c r="V29" s="1072"/>
      <c r="W29" s="1072"/>
      <c r="X29" s="1072"/>
      <c r="Y29" s="265"/>
    </row>
    <row r="30" spans="2:25" x14ac:dyDescent="0.25">
      <c r="B30" s="1072"/>
      <c r="C30" s="1072"/>
      <c r="D30" s="1072"/>
      <c r="E30" s="1072"/>
      <c r="F30" s="1072"/>
      <c r="G30" s="1072"/>
      <c r="H30" s="1072"/>
      <c r="I30" s="1072"/>
      <c r="J30" s="1072"/>
      <c r="K30" s="1072"/>
      <c r="L30" s="1072"/>
      <c r="M30" s="1072"/>
      <c r="N30" s="1072"/>
      <c r="O30" s="1072"/>
      <c r="P30" s="1072"/>
      <c r="Q30" s="1072"/>
      <c r="R30" s="1072"/>
      <c r="S30" s="1072"/>
      <c r="T30" s="1072"/>
      <c r="U30" s="1072"/>
      <c r="V30" s="1072"/>
      <c r="W30" s="1072"/>
      <c r="X30" s="1072"/>
      <c r="Y30" s="265"/>
    </row>
    <row r="31" spans="2:25" x14ac:dyDescent="0.25">
      <c r="B31" s="1072"/>
      <c r="C31" s="1072"/>
      <c r="D31" s="1072"/>
      <c r="E31" s="1072"/>
      <c r="F31" s="1072"/>
      <c r="G31" s="1072"/>
      <c r="H31" s="1072"/>
      <c r="I31" s="1072"/>
      <c r="J31" s="1072"/>
      <c r="K31" s="1072"/>
      <c r="L31" s="1072"/>
      <c r="M31" s="1072"/>
      <c r="N31" s="1072"/>
      <c r="O31" s="1072"/>
      <c r="P31" s="1072"/>
      <c r="Q31" s="1072"/>
      <c r="R31" s="1072"/>
      <c r="S31" s="1072"/>
      <c r="T31" s="1072"/>
      <c r="U31" s="1072"/>
      <c r="V31" s="1072"/>
      <c r="W31" s="1072"/>
      <c r="X31" s="1072"/>
      <c r="Y31" s="265"/>
    </row>
    <row r="32" spans="2:25" x14ac:dyDescent="0.25">
      <c r="B32" s="1072"/>
      <c r="C32" s="1072"/>
      <c r="D32" s="1072"/>
      <c r="E32" s="1072"/>
      <c r="F32" s="1072"/>
      <c r="G32" s="1072"/>
      <c r="H32" s="1072"/>
      <c r="I32" s="1072"/>
      <c r="J32" s="1072"/>
      <c r="K32" s="1072"/>
      <c r="L32" s="1072"/>
      <c r="M32" s="1072"/>
      <c r="N32" s="1072"/>
      <c r="O32" s="1072"/>
      <c r="P32" s="1072"/>
      <c r="Q32" s="1072"/>
      <c r="R32" s="1072"/>
      <c r="S32" s="1072"/>
      <c r="T32" s="1072"/>
      <c r="U32" s="1072"/>
      <c r="V32" s="1072"/>
      <c r="W32" s="1072"/>
      <c r="X32" s="1072"/>
      <c r="Y32" s="265"/>
    </row>
    <row r="33" spans="2:25" x14ac:dyDescent="0.25">
      <c r="B33" s="1072"/>
      <c r="C33" s="1072"/>
      <c r="D33" s="1072"/>
      <c r="E33" s="1072"/>
      <c r="F33" s="1072"/>
      <c r="G33" s="1072"/>
      <c r="H33" s="1072"/>
      <c r="I33" s="1072"/>
      <c r="J33" s="1072"/>
      <c r="K33" s="1072"/>
      <c r="L33" s="1072"/>
      <c r="M33" s="1072"/>
      <c r="N33" s="1072"/>
      <c r="O33" s="1072"/>
      <c r="P33" s="1072"/>
      <c r="Q33" s="1072"/>
      <c r="R33" s="1072"/>
      <c r="S33" s="1072"/>
      <c r="T33" s="1072"/>
      <c r="U33" s="1072"/>
      <c r="V33" s="1072"/>
      <c r="W33" s="1072"/>
      <c r="X33" s="1072"/>
      <c r="Y33" s="265"/>
    </row>
    <row r="34" spans="2:25" x14ac:dyDescent="0.25">
      <c r="B34" s="1072"/>
      <c r="C34" s="1072"/>
      <c r="D34" s="1072"/>
      <c r="E34" s="1072"/>
      <c r="F34" s="1072"/>
      <c r="G34" s="1072"/>
      <c r="H34" s="1072"/>
      <c r="I34" s="1072"/>
      <c r="J34" s="1072"/>
      <c r="K34" s="1072"/>
      <c r="L34" s="1072"/>
      <c r="M34" s="1072"/>
      <c r="N34" s="1072"/>
      <c r="O34" s="1072"/>
      <c r="P34" s="1072"/>
      <c r="Q34" s="1072"/>
      <c r="R34" s="1072"/>
      <c r="S34" s="1072"/>
      <c r="T34" s="1072"/>
      <c r="U34" s="1072"/>
      <c r="V34" s="1072"/>
      <c r="W34" s="1072"/>
      <c r="X34" s="1072"/>
      <c r="Y34" s="265"/>
    </row>
    <row r="35" spans="2:25" x14ac:dyDescent="0.25">
      <c r="B35" s="1072"/>
      <c r="C35" s="1072"/>
      <c r="D35" s="1072"/>
      <c r="E35" s="1072"/>
      <c r="F35" s="1072"/>
      <c r="G35" s="1072"/>
      <c r="H35" s="1072"/>
      <c r="I35" s="1072"/>
      <c r="J35" s="1072"/>
      <c r="K35" s="1072"/>
      <c r="L35" s="1072"/>
      <c r="M35" s="1072"/>
      <c r="N35" s="1072"/>
      <c r="O35" s="1072"/>
      <c r="P35" s="1072"/>
      <c r="Q35" s="1072"/>
      <c r="R35" s="1072"/>
      <c r="S35" s="1072"/>
      <c r="T35" s="1072"/>
      <c r="U35" s="1072"/>
      <c r="V35" s="1072"/>
      <c r="W35" s="1072"/>
      <c r="X35" s="1072"/>
      <c r="Y35" s="265"/>
    </row>
    <row r="36" spans="2:25" ht="15.75" x14ac:dyDescent="0.25">
      <c r="B36" s="1164"/>
      <c r="C36" s="1164"/>
      <c r="D36" s="1164"/>
      <c r="E36" s="1164"/>
      <c r="F36" s="1164"/>
      <c r="G36" s="1164"/>
      <c r="H36" s="1164"/>
      <c r="I36" s="1164"/>
      <c r="J36" s="1164"/>
      <c r="K36" s="1164"/>
      <c r="L36" s="1164"/>
      <c r="M36" s="1164"/>
      <c r="N36" s="1164"/>
      <c r="O36" s="1164"/>
      <c r="P36" s="1164"/>
      <c r="Q36" s="1164"/>
      <c r="R36" s="1164"/>
      <c r="S36" s="1164"/>
      <c r="T36" s="1164"/>
      <c r="U36" s="1164"/>
      <c r="V36" s="1164"/>
      <c r="W36" s="1164"/>
      <c r="X36" s="1164"/>
      <c r="Y36" s="265"/>
    </row>
    <row r="37" spans="2:25" x14ac:dyDescent="0.25">
      <c r="B37" s="1074"/>
      <c r="C37" s="1074"/>
      <c r="D37" s="1074"/>
      <c r="E37" s="1074"/>
      <c r="F37" s="1074"/>
      <c r="G37" s="1074"/>
      <c r="H37" s="1074"/>
      <c r="I37" s="1074"/>
      <c r="J37" s="1074"/>
      <c r="K37" s="1074"/>
      <c r="L37" s="1074"/>
      <c r="M37" s="1074"/>
      <c r="N37" s="1074"/>
      <c r="O37" s="1074"/>
      <c r="P37" s="1074"/>
      <c r="Q37" s="1074"/>
      <c r="R37" s="1074"/>
      <c r="S37" s="1074"/>
      <c r="T37" s="1074"/>
      <c r="U37" s="1074"/>
      <c r="V37" s="1074"/>
      <c r="W37" s="1074"/>
      <c r="X37" s="1074"/>
      <c r="Y37" s="265"/>
    </row>
    <row r="38" spans="2:25" x14ac:dyDescent="0.25">
      <c r="B38" s="1072"/>
      <c r="C38" s="1072"/>
      <c r="D38" s="1072"/>
      <c r="E38" s="1072"/>
      <c r="F38" s="1072"/>
      <c r="G38" s="1072"/>
      <c r="H38" s="1072"/>
      <c r="I38" s="1072"/>
      <c r="J38" s="1072"/>
      <c r="K38" s="1072"/>
      <c r="L38" s="1072"/>
      <c r="M38" s="1072"/>
      <c r="N38" s="1072"/>
      <c r="O38" s="1072"/>
      <c r="P38" s="1072"/>
      <c r="Q38" s="1072"/>
      <c r="R38" s="1072"/>
      <c r="S38" s="1072"/>
      <c r="T38" s="1072"/>
      <c r="U38" s="1072"/>
      <c r="V38" s="1072"/>
      <c r="W38" s="1072"/>
      <c r="X38" s="1072"/>
      <c r="Y38" s="1179"/>
    </row>
    <row r="39" spans="2:25" x14ac:dyDescent="0.25">
      <c r="B39" s="1180"/>
      <c r="C39" s="1180"/>
      <c r="D39" s="1180"/>
      <c r="E39" s="1180"/>
      <c r="F39" s="1180"/>
      <c r="G39" s="1180"/>
      <c r="H39" s="1180"/>
      <c r="I39" s="1180"/>
      <c r="J39" s="1180"/>
      <c r="K39" s="1180"/>
      <c r="L39" s="1180"/>
      <c r="M39" s="1180"/>
      <c r="N39" s="1180"/>
      <c r="O39" s="1180"/>
      <c r="P39" s="1180"/>
      <c r="Q39" s="1180"/>
      <c r="R39" s="1180"/>
      <c r="S39" s="1180"/>
      <c r="T39" s="1180"/>
      <c r="U39" s="1180"/>
      <c r="V39" s="1180"/>
      <c r="W39" s="1180"/>
      <c r="X39" s="1180"/>
      <c r="Y39" s="1179"/>
    </row>
    <row r="40" spans="2:25" x14ac:dyDescent="0.25">
      <c r="B40" s="1181"/>
      <c r="C40" s="1181"/>
      <c r="D40" s="1181"/>
      <c r="E40" s="1181"/>
      <c r="F40" s="1181"/>
      <c r="G40" s="1181"/>
      <c r="H40" s="1181"/>
      <c r="I40" s="1181"/>
      <c r="J40" s="1181"/>
      <c r="K40" s="1181"/>
      <c r="L40" s="1181"/>
      <c r="M40" s="1181"/>
      <c r="N40" s="1181"/>
      <c r="O40" s="1181"/>
      <c r="P40" s="1181"/>
      <c r="Q40" s="1181"/>
      <c r="R40" s="1181"/>
      <c r="S40" s="1181"/>
      <c r="T40" s="1181"/>
      <c r="U40" s="1181"/>
      <c r="V40" s="1181"/>
      <c r="W40" s="1181"/>
      <c r="X40" s="1181"/>
      <c r="Y40" s="1179"/>
    </row>
    <row r="41" spans="2:25" x14ac:dyDescent="0.25">
      <c r="B41" s="1181"/>
      <c r="C41" s="1181"/>
      <c r="D41" s="1181"/>
      <c r="E41" s="1181"/>
      <c r="F41" s="1181"/>
      <c r="G41" s="1181"/>
      <c r="H41" s="1181"/>
      <c r="I41" s="1181"/>
      <c r="J41" s="1181"/>
      <c r="K41" s="1181"/>
      <c r="L41" s="1181"/>
      <c r="M41" s="1181"/>
      <c r="N41" s="1181"/>
      <c r="O41" s="1181"/>
      <c r="P41" s="1181"/>
      <c r="Q41" s="1181"/>
      <c r="R41" s="1181"/>
      <c r="S41" s="1181"/>
      <c r="T41" s="1181"/>
      <c r="U41" s="1181"/>
      <c r="V41" s="1181"/>
      <c r="W41" s="1181"/>
      <c r="X41" s="1181"/>
      <c r="Y41" s="1179"/>
    </row>
    <row r="42" spans="2:25" ht="44.25" customHeight="1" x14ac:dyDescent="0.25">
      <c r="B42" s="1182"/>
      <c r="C42" s="1182"/>
      <c r="D42" s="1182"/>
      <c r="E42" s="1182"/>
      <c r="F42" s="1182"/>
      <c r="G42" s="1182"/>
      <c r="H42" s="1182"/>
      <c r="I42" s="1182"/>
      <c r="J42" s="1182"/>
      <c r="K42" s="282"/>
      <c r="L42" s="282"/>
      <c r="M42" s="282"/>
      <c r="N42" s="282"/>
      <c r="O42" s="282"/>
      <c r="P42" s="282"/>
      <c r="Q42" s="282"/>
      <c r="R42" s="282"/>
      <c r="S42" s="282"/>
      <c r="T42" s="282"/>
      <c r="U42" s="282"/>
      <c r="V42" s="282"/>
      <c r="W42" s="282"/>
      <c r="X42" s="282"/>
      <c r="Y42" s="1179"/>
    </row>
    <row r="43" spans="2:25" x14ac:dyDescent="0.25">
      <c r="B43" s="1183"/>
      <c r="C43" s="1183"/>
      <c r="D43" s="1183"/>
      <c r="E43" s="1183"/>
      <c r="F43" s="1183"/>
      <c r="G43" s="1183"/>
      <c r="H43" s="1183"/>
      <c r="I43" s="1183"/>
      <c r="J43" s="1183"/>
      <c r="K43" s="1183"/>
      <c r="L43" s="1183"/>
      <c r="M43" s="1183"/>
      <c r="N43" s="1183"/>
      <c r="O43" s="1183"/>
      <c r="P43" s="1183"/>
      <c r="Q43" s="1183"/>
      <c r="R43" s="1183"/>
      <c r="S43" s="1183"/>
      <c r="T43" s="1183"/>
      <c r="U43" s="1183"/>
      <c r="V43" s="1183"/>
      <c r="W43" s="1183"/>
      <c r="X43" s="1183"/>
      <c r="Y43" s="1179"/>
    </row>
    <row r="44" spans="2:25" ht="40.5" customHeight="1" x14ac:dyDescent="0.25">
      <c r="B44" s="1184"/>
      <c r="C44" s="1184"/>
      <c r="D44" s="1184"/>
      <c r="E44" s="1184"/>
      <c r="F44" s="1184"/>
      <c r="G44" s="1184"/>
      <c r="H44" s="1184"/>
      <c r="I44" s="1184"/>
      <c r="J44" s="1184"/>
      <c r="K44" s="283"/>
      <c r="L44" s="283"/>
      <c r="M44" s="283"/>
      <c r="N44" s="283"/>
      <c r="O44" s="283"/>
      <c r="P44" s="283"/>
      <c r="Q44" s="283"/>
      <c r="R44" s="283"/>
      <c r="S44" s="283"/>
      <c r="T44" s="283"/>
      <c r="U44" s="283"/>
      <c r="V44" s="283"/>
      <c r="W44" s="283"/>
      <c r="X44" s="283"/>
      <c r="Y44" s="265"/>
    </row>
    <row r="45" spans="2:25" ht="34.5" customHeight="1" x14ac:dyDescent="0.25">
      <c r="B45" s="1184"/>
      <c r="C45" s="1184"/>
      <c r="D45" s="1184"/>
      <c r="E45" s="1184"/>
      <c r="F45" s="1184"/>
      <c r="G45" s="1184"/>
      <c r="H45" s="1184"/>
      <c r="I45" s="1184"/>
      <c r="J45" s="1184"/>
      <c r="K45" s="283"/>
      <c r="L45" s="283"/>
      <c r="M45" s="283"/>
      <c r="N45" s="283"/>
      <c r="O45" s="283"/>
      <c r="P45" s="283"/>
      <c r="Q45" s="283"/>
      <c r="R45" s="283"/>
      <c r="S45" s="283"/>
      <c r="T45" s="283"/>
      <c r="U45" s="283"/>
      <c r="V45" s="283"/>
      <c r="W45" s="283"/>
      <c r="X45" s="283"/>
      <c r="Y45" s="284"/>
    </row>
    <row r="46" spans="2:25" ht="25.5" customHeight="1" x14ac:dyDescent="0.25">
      <c r="B46" s="1184"/>
      <c r="C46" s="1184"/>
      <c r="D46" s="1184"/>
      <c r="E46" s="1184"/>
      <c r="F46" s="1184"/>
      <c r="G46" s="1184"/>
      <c r="H46" s="1184"/>
      <c r="I46" s="1184"/>
      <c r="J46" s="1184"/>
      <c r="K46" s="283"/>
      <c r="L46" s="283"/>
      <c r="M46" s="283"/>
      <c r="N46" s="283"/>
      <c r="O46" s="283"/>
      <c r="P46" s="283"/>
      <c r="Q46" s="283"/>
      <c r="R46" s="283"/>
      <c r="S46" s="283"/>
      <c r="T46" s="283"/>
      <c r="U46" s="283"/>
      <c r="V46" s="283"/>
      <c r="W46" s="283"/>
      <c r="X46" s="283"/>
      <c r="Y46" s="284"/>
    </row>
    <row r="47" spans="2:25" ht="55.5" customHeight="1" x14ac:dyDescent="0.25">
      <c r="B47" s="1184"/>
      <c r="C47" s="1184"/>
      <c r="D47" s="1184"/>
      <c r="E47" s="1184"/>
      <c r="F47" s="1184"/>
      <c r="G47" s="1184"/>
      <c r="H47" s="1184"/>
      <c r="I47" s="1184"/>
      <c r="J47" s="1184"/>
      <c r="K47" s="283"/>
      <c r="L47" s="283"/>
      <c r="M47" s="283"/>
      <c r="N47" s="283"/>
      <c r="O47" s="283"/>
      <c r="P47" s="283"/>
      <c r="Q47" s="283"/>
      <c r="R47" s="283"/>
      <c r="S47" s="283"/>
      <c r="T47" s="283"/>
      <c r="U47" s="283"/>
      <c r="V47" s="283"/>
      <c r="W47" s="283"/>
      <c r="X47" s="283"/>
      <c r="Y47" s="284"/>
    </row>
    <row r="48" spans="2:25" ht="51.75" customHeight="1" x14ac:dyDescent="0.25">
      <c r="B48" s="1184"/>
      <c r="C48" s="1184"/>
      <c r="D48" s="1184"/>
      <c r="E48" s="1184"/>
      <c r="F48" s="1184"/>
      <c r="G48" s="1184"/>
      <c r="H48" s="1184"/>
      <c r="I48" s="1184"/>
      <c r="J48" s="1184"/>
      <c r="K48" s="283"/>
      <c r="L48" s="283"/>
      <c r="M48" s="283"/>
      <c r="N48" s="283"/>
      <c r="O48" s="283"/>
      <c r="P48" s="283"/>
      <c r="Q48" s="283"/>
      <c r="R48" s="283"/>
      <c r="S48" s="283"/>
      <c r="T48" s="283"/>
      <c r="U48" s="283"/>
      <c r="V48" s="283"/>
      <c r="W48" s="283"/>
      <c r="X48" s="283"/>
      <c r="Y48" s="1185"/>
    </row>
    <row r="49" spans="2:25" ht="32.25" customHeight="1" x14ac:dyDescent="0.25">
      <c r="B49" s="1186"/>
      <c r="C49" s="1186"/>
      <c r="D49" s="1186"/>
      <c r="E49" s="1186"/>
      <c r="F49" s="1186"/>
      <c r="G49" s="1186"/>
      <c r="H49" s="1186"/>
      <c r="I49" s="1186"/>
      <c r="J49" s="1186"/>
      <c r="K49" s="283"/>
      <c r="L49" s="283"/>
      <c r="M49" s="283"/>
      <c r="N49" s="283"/>
      <c r="O49" s="283"/>
      <c r="P49" s="283"/>
      <c r="Q49" s="283"/>
      <c r="R49" s="283"/>
      <c r="S49" s="283"/>
      <c r="T49" s="283"/>
      <c r="U49" s="283"/>
      <c r="V49" s="283"/>
      <c r="W49" s="283"/>
      <c r="X49" s="283"/>
      <c r="Y49" s="1185"/>
    </row>
    <row r="50" spans="2:25" x14ac:dyDescent="0.25">
      <c r="B50" s="1184"/>
      <c r="C50" s="1184"/>
      <c r="D50" s="1184"/>
      <c r="E50" s="1184"/>
      <c r="F50" s="1184"/>
      <c r="G50" s="1184"/>
      <c r="H50" s="1184"/>
      <c r="I50" s="1184"/>
      <c r="J50" s="1184"/>
      <c r="K50" s="1184"/>
      <c r="L50" s="1184"/>
      <c r="M50" s="1184"/>
      <c r="N50" s="1184"/>
      <c r="O50" s="1184"/>
      <c r="P50" s="1184"/>
      <c r="Q50" s="1184"/>
      <c r="R50" s="1184"/>
      <c r="S50" s="1184"/>
      <c r="T50" s="1184"/>
      <c r="U50" s="1184"/>
      <c r="V50" s="1184"/>
      <c r="W50" s="1184"/>
      <c r="X50" s="1184"/>
      <c r="Y50" s="1185"/>
    </row>
    <row r="51" spans="2:25" ht="36.75" customHeight="1" x14ac:dyDescent="0.25">
      <c r="B51" s="1184"/>
      <c r="C51" s="1184"/>
      <c r="D51" s="1184"/>
      <c r="E51" s="1184"/>
      <c r="F51" s="1184"/>
      <c r="G51" s="1184"/>
      <c r="H51" s="1184"/>
      <c r="I51" s="1184"/>
      <c r="J51" s="1184"/>
      <c r="K51" s="283"/>
      <c r="L51" s="283"/>
      <c r="M51" s="283"/>
      <c r="N51" s="283"/>
      <c r="O51" s="283"/>
      <c r="P51" s="283"/>
      <c r="Q51" s="283"/>
      <c r="R51" s="283"/>
      <c r="S51" s="283"/>
      <c r="T51" s="283"/>
      <c r="U51" s="283"/>
      <c r="V51" s="283"/>
      <c r="W51" s="283"/>
      <c r="X51" s="283"/>
      <c r="Y51" s="1185"/>
    </row>
    <row r="52" spans="2:25" ht="24" customHeight="1" x14ac:dyDescent="0.25">
      <c r="B52" s="1185"/>
      <c r="C52" s="1184"/>
      <c r="D52" s="1184"/>
      <c r="E52" s="1184"/>
      <c r="F52" s="1184"/>
      <c r="G52" s="1184"/>
      <c r="H52" s="1184"/>
      <c r="I52" s="1184"/>
      <c r="J52" s="1184"/>
      <c r="K52" s="283"/>
      <c r="L52" s="283"/>
      <c r="M52" s="283"/>
      <c r="N52" s="283"/>
      <c r="O52" s="283"/>
      <c r="P52" s="283"/>
      <c r="Q52" s="283"/>
      <c r="R52" s="283"/>
      <c r="S52" s="283"/>
      <c r="T52" s="283"/>
      <c r="U52" s="283"/>
      <c r="V52" s="283"/>
      <c r="W52" s="283"/>
      <c r="X52" s="283"/>
      <c r="Y52" s="283"/>
    </row>
    <row r="53" spans="2:25" x14ac:dyDescent="0.25">
      <c r="B53" s="1185"/>
      <c r="C53" s="283"/>
      <c r="D53" s="283"/>
      <c r="E53" s="283"/>
      <c r="F53" s="283"/>
      <c r="G53" s="283"/>
      <c r="H53" s="283"/>
      <c r="I53" s="283"/>
      <c r="J53" s="283"/>
      <c r="K53" s="283"/>
      <c r="L53" s="283"/>
      <c r="M53" s="283"/>
      <c r="N53" s="283"/>
      <c r="O53" s="283"/>
      <c r="P53" s="283"/>
      <c r="Q53" s="283"/>
      <c r="R53" s="283"/>
      <c r="S53" s="283"/>
      <c r="T53" s="283"/>
      <c r="U53" s="283"/>
      <c r="V53" s="283"/>
      <c r="W53" s="283"/>
      <c r="X53" s="283"/>
      <c r="Y53" s="283"/>
    </row>
    <row r="54" spans="2:25" x14ac:dyDescent="0.25">
      <c r="B54" s="1072"/>
      <c r="C54" s="1072"/>
      <c r="D54" s="1072"/>
      <c r="E54" s="1072"/>
      <c r="F54" s="1072"/>
      <c r="G54" s="1072"/>
      <c r="H54" s="1072"/>
      <c r="I54" s="1072"/>
      <c r="J54" s="1072"/>
      <c r="K54" s="1072"/>
      <c r="L54" s="1072"/>
      <c r="M54" s="1072"/>
      <c r="N54" s="1072"/>
      <c r="O54" s="1072"/>
      <c r="P54" s="1072"/>
      <c r="Q54" s="1072"/>
      <c r="R54" s="1072"/>
      <c r="S54" s="1072"/>
      <c r="T54" s="1072"/>
      <c r="U54" s="1072"/>
      <c r="V54" s="1072"/>
      <c r="W54" s="1072"/>
      <c r="X54" s="1072"/>
      <c r="Y54" s="265"/>
    </row>
    <row r="55" spans="2:25" ht="90" customHeight="1" x14ac:dyDescent="0.25">
      <c r="B55" s="1188"/>
      <c r="C55" s="1188"/>
      <c r="D55" s="1188"/>
      <c r="E55" s="1188"/>
      <c r="F55" s="1188"/>
      <c r="G55" s="1188"/>
      <c r="H55" s="1188"/>
      <c r="I55" s="1188"/>
      <c r="J55" s="1188"/>
      <c r="K55" s="1188"/>
      <c r="L55" s="283"/>
      <c r="M55" s="283"/>
      <c r="N55" s="283"/>
      <c r="O55" s="283"/>
      <c r="P55" s="283"/>
      <c r="Q55" s="283"/>
      <c r="R55" s="283"/>
      <c r="S55" s="283"/>
      <c r="T55" s="283"/>
      <c r="U55" s="283"/>
      <c r="V55" s="283"/>
      <c r="W55" s="283"/>
      <c r="X55" s="283"/>
      <c r="Y55" s="1179"/>
    </row>
    <row r="56" spans="2:25" x14ac:dyDescent="0.25">
      <c r="B56" s="1180"/>
      <c r="C56" s="1180"/>
      <c r="D56" s="1180"/>
      <c r="E56" s="1180"/>
      <c r="F56" s="1180"/>
      <c r="G56" s="1180"/>
      <c r="H56" s="1180"/>
      <c r="I56" s="1180"/>
      <c r="J56" s="1180"/>
      <c r="K56" s="1180"/>
      <c r="L56" s="1180"/>
      <c r="M56" s="1180"/>
      <c r="N56" s="1180"/>
      <c r="O56" s="1180"/>
      <c r="P56" s="1180"/>
      <c r="Q56" s="1180"/>
      <c r="R56" s="1180"/>
      <c r="S56" s="1180"/>
      <c r="T56" s="1180"/>
      <c r="U56" s="1180"/>
      <c r="V56" s="1180"/>
      <c r="W56" s="1180"/>
      <c r="X56" s="1180"/>
      <c r="Y56" s="1179"/>
    </row>
    <row r="57" spans="2:25" x14ac:dyDescent="0.25">
      <c r="B57" s="1187"/>
      <c r="C57" s="1187"/>
      <c r="D57" s="1187"/>
      <c r="E57" s="1187"/>
      <c r="F57" s="1187"/>
      <c r="G57" s="1187"/>
      <c r="H57" s="1187"/>
      <c r="I57" s="1187"/>
      <c r="J57" s="1187"/>
      <c r="K57" s="1187"/>
      <c r="L57" s="1187"/>
      <c r="M57" s="1187"/>
      <c r="N57" s="1187"/>
      <c r="O57" s="1187"/>
      <c r="P57" s="1187"/>
      <c r="Q57" s="1187"/>
      <c r="R57" s="1187"/>
      <c r="S57" s="1187"/>
      <c r="T57" s="1187"/>
      <c r="U57" s="1187"/>
      <c r="V57" s="1187"/>
      <c r="W57" s="1187"/>
      <c r="X57" s="1187"/>
      <c r="Y57" s="265"/>
    </row>
    <row r="58" spans="2:25" ht="15.75" x14ac:dyDescent="0.25">
      <c r="B58" s="285"/>
      <c r="C58" s="285"/>
      <c r="D58" s="285"/>
      <c r="E58" s="285"/>
      <c r="F58" s="285"/>
      <c r="G58" s="285"/>
      <c r="H58" s="285"/>
      <c r="I58" s="285"/>
      <c r="J58" s="285"/>
      <c r="K58" s="285"/>
      <c r="L58" s="285"/>
      <c r="M58" s="285"/>
      <c r="N58" s="285"/>
      <c r="O58" s="285"/>
      <c r="P58" s="285"/>
      <c r="Q58" s="285"/>
      <c r="R58" s="285"/>
      <c r="S58" s="285"/>
      <c r="T58" s="285"/>
      <c r="U58" s="285"/>
      <c r="V58" s="285"/>
      <c r="W58" s="285"/>
      <c r="X58" s="285"/>
      <c r="Y58" s="285"/>
    </row>
  </sheetData>
  <sheetProtection algorithmName="SHA-512" hashValue="IrDpK/C0VVEPqjkj99FU7VJ+DMrc5lIWyFwp6Wo3kdkI+0mUeZZJE+kvO7ts1f/GltL0qTSeHT+FYJtMQTkLqA==" saltValue="kZM4i3XnhlxCvAZ5YYnqMQ==" spinCount="100000" sheet="1" objects="1" scenarios="1"/>
  <mergeCells count="62">
    <mergeCell ref="B57:X57"/>
    <mergeCell ref="B52:B53"/>
    <mergeCell ref="C52:J52"/>
    <mergeCell ref="B54:X54"/>
    <mergeCell ref="B55:K55"/>
    <mergeCell ref="Y55:Y56"/>
    <mergeCell ref="B56:X56"/>
    <mergeCell ref="B44:J44"/>
    <mergeCell ref="B45:J45"/>
    <mergeCell ref="B46:J46"/>
    <mergeCell ref="B47:J47"/>
    <mergeCell ref="B48:J48"/>
    <mergeCell ref="Y48:Y51"/>
    <mergeCell ref="B49:J49"/>
    <mergeCell ref="B50:X50"/>
    <mergeCell ref="B51:J51"/>
    <mergeCell ref="Y38:Y43"/>
    <mergeCell ref="B39:X39"/>
    <mergeCell ref="B40:X40"/>
    <mergeCell ref="B41:X41"/>
    <mergeCell ref="B42:J42"/>
    <mergeCell ref="B43:X43"/>
    <mergeCell ref="B38:X38"/>
    <mergeCell ref="B33:X33"/>
    <mergeCell ref="B34:X34"/>
    <mergeCell ref="B35:X35"/>
    <mergeCell ref="B36:X36"/>
    <mergeCell ref="B37:X37"/>
    <mergeCell ref="B32:X32"/>
    <mergeCell ref="B21:C21"/>
    <mergeCell ref="B22:C22"/>
    <mergeCell ref="B23:C23"/>
    <mergeCell ref="B24:G24"/>
    <mergeCell ref="B25:C25"/>
    <mergeCell ref="B26:G26"/>
    <mergeCell ref="B27:X27"/>
    <mergeCell ref="B28:X28"/>
    <mergeCell ref="B29:X29"/>
    <mergeCell ref="B30:X30"/>
    <mergeCell ref="B31:X31"/>
    <mergeCell ref="B20:C20"/>
    <mergeCell ref="B9:C9"/>
    <mergeCell ref="B10:C10"/>
    <mergeCell ref="B11:C11"/>
    <mergeCell ref="B12:C12"/>
    <mergeCell ref="B13:C13"/>
    <mergeCell ref="B14:C14"/>
    <mergeCell ref="B15:C15"/>
    <mergeCell ref="B16:C16"/>
    <mergeCell ref="B17:C17"/>
    <mergeCell ref="B18:C18"/>
    <mergeCell ref="B19:C19"/>
    <mergeCell ref="B2:O2"/>
    <mergeCell ref="B3:C3"/>
    <mergeCell ref="B4:C4"/>
    <mergeCell ref="B5:C5"/>
    <mergeCell ref="D5:O5"/>
    <mergeCell ref="B6:C8"/>
    <mergeCell ref="D6:D8"/>
    <mergeCell ref="G6:O6"/>
    <mergeCell ref="H7:H8"/>
    <mergeCell ref="I7:O7"/>
  </mergeCells>
  <pageMargins left="0.70866141732283472" right="0.70866141732283472" top="0.74803149606299213" bottom="0.74803149606299213" header="0.31496062992125984" footer="0.31496062992125984"/>
  <pageSetup scale="75" orientation="landscape"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6C33A-D317-460E-AB9F-F5F5D907809D}">
  <sheetPr>
    <tabColor theme="5" tint="-0.499984740745262"/>
    <pageSetUpPr fitToPage="1"/>
  </sheetPr>
  <dimension ref="A1:F18"/>
  <sheetViews>
    <sheetView showGridLines="0" zoomScaleNormal="100" workbookViewId="0">
      <selection activeCell="C7" sqref="C7"/>
    </sheetView>
  </sheetViews>
  <sheetFormatPr defaultRowHeight="15" x14ac:dyDescent="0.25"/>
  <cols>
    <col min="1" max="1" width="9.140625" style="213"/>
    <col min="2" max="2" width="26.42578125" style="213" customWidth="1"/>
    <col min="3" max="4" width="23.28515625" style="213" customWidth="1"/>
    <col min="5" max="16384" width="9.140625" style="213"/>
  </cols>
  <sheetData>
    <row r="1" spans="1:6" ht="15.75" thickBot="1" x14ac:dyDescent="0.3">
      <c r="A1" s="212"/>
    </row>
    <row r="2" spans="1:6" s="214" customFormat="1" ht="18.75" thickBot="1" x14ac:dyDescent="0.3">
      <c r="A2" s="213"/>
      <c r="B2" s="1076" t="s">
        <v>375</v>
      </c>
      <c r="C2" s="1077"/>
      <c r="D2" s="1078"/>
    </row>
    <row r="3" spans="1:6" s="256" customFormat="1" ht="15.75" customHeight="1" x14ac:dyDescent="0.25">
      <c r="A3" s="213"/>
      <c r="B3" s="722" t="s">
        <v>1152</v>
      </c>
      <c r="C3" s="213"/>
      <c r="D3" s="213"/>
      <c r="E3" s="213"/>
      <c r="F3" s="213"/>
    </row>
    <row r="4" spans="1:6" ht="26.25" customHeight="1" thickBot="1" x14ac:dyDescent="0.3">
      <c r="B4" s="215"/>
    </row>
    <row r="5" spans="1:6" ht="16.5" customHeight="1" thickBot="1" x14ac:dyDescent="0.3">
      <c r="B5" s="802" t="s">
        <v>1284</v>
      </c>
      <c r="C5" s="1090" t="s">
        <v>376</v>
      </c>
      <c r="D5" s="1092"/>
    </row>
    <row r="6" spans="1:6" ht="15.75" thickBot="1" x14ac:dyDescent="0.3">
      <c r="B6" s="803" t="s">
        <v>239</v>
      </c>
      <c r="C6" s="246" t="s">
        <v>377</v>
      </c>
      <c r="D6" s="286" t="s">
        <v>378</v>
      </c>
    </row>
    <row r="7" spans="1:6" ht="15.75" customHeight="1" x14ac:dyDescent="0.25">
      <c r="B7" s="804" t="s">
        <v>379</v>
      </c>
      <c r="C7" s="287">
        <v>0</v>
      </c>
      <c r="D7" s="287">
        <v>0</v>
      </c>
    </row>
    <row r="8" spans="1:6" x14ac:dyDescent="0.25">
      <c r="B8" s="807" t="s">
        <v>380</v>
      </c>
      <c r="C8" s="279">
        <v>0</v>
      </c>
      <c r="D8" s="279">
        <v>0</v>
      </c>
    </row>
    <row r="9" spans="1:6" x14ac:dyDescent="0.25">
      <c r="B9" s="805" t="s">
        <v>381</v>
      </c>
      <c r="C9" s="279">
        <v>0</v>
      </c>
      <c r="D9" s="279">
        <v>0</v>
      </c>
    </row>
    <row r="10" spans="1:6" ht="15.75" customHeight="1" x14ac:dyDescent="0.25">
      <c r="B10" s="805" t="s">
        <v>382</v>
      </c>
      <c r="C10" s="279">
        <v>0</v>
      </c>
      <c r="D10" s="279">
        <v>0</v>
      </c>
    </row>
    <row r="11" spans="1:6" ht="21" x14ac:dyDescent="0.25">
      <c r="B11" s="805" t="s">
        <v>383</v>
      </c>
      <c r="C11" s="279">
        <v>0</v>
      </c>
      <c r="D11" s="279">
        <v>0</v>
      </c>
    </row>
    <row r="12" spans="1:6" x14ac:dyDescent="0.25">
      <c r="B12" s="805" t="s">
        <v>384</v>
      </c>
      <c r="C12" s="279">
        <v>0</v>
      </c>
      <c r="D12" s="279">
        <v>0</v>
      </c>
    </row>
    <row r="13" spans="1:6" ht="15.75" customHeight="1" thickBot="1" x14ac:dyDescent="0.3">
      <c r="B13" s="806" t="s">
        <v>385</v>
      </c>
      <c r="C13" s="281">
        <v>0</v>
      </c>
      <c r="D13" s="281">
        <v>0</v>
      </c>
    </row>
    <row r="14" spans="1:6" ht="15.75" customHeight="1" thickBot="1" x14ac:dyDescent="0.3">
      <c r="B14" s="801" t="s">
        <v>179</v>
      </c>
      <c r="C14" s="288">
        <v>0</v>
      </c>
      <c r="D14" s="226">
        <v>0</v>
      </c>
    </row>
    <row r="15" spans="1:6" ht="15" customHeight="1" x14ac:dyDescent="0.25"/>
    <row r="16" spans="1:6" ht="15" customHeight="1" x14ac:dyDescent="0.25"/>
    <row r="17" ht="15" customHeight="1" x14ac:dyDescent="0.25"/>
    <row r="18" ht="15" customHeight="1" x14ac:dyDescent="0.25"/>
  </sheetData>
  <sheetProtection algorithmName="SHA-512" hashValue="HQgkzeuglA6MzPsBvLE85gW2azqcwKys4E7Me6ce4ZecLA4dJ7i7RER2MUnR2T0R++LbjUgiAkeHtVlQMWktmQ==" saltValue="IEDYXdMyw8vxItihj9zjgw==" spinCount="100000" sheet="1" objects="1" scenarios="1"/>
  <mergeCells count="2">
    <mergeCell ref="B2:D2"/>
    <mergeCell ref="C5:D5"/>
  </mergeCells>
  <pageMargins left="0.70866141732283472" right="0.70866141732283472" top="0.74803149606299213" bottom="0.74803149606299213" header="0.31496062992125984" footer="0.31496062992125984"/>
  <pageSetup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37190-CDA8-41D7-A2C9-E93CBC68CE44}">
  <sheetPr>
    <tabColor theme="5" tint="-0.499984740745262"/>
    <pageSetUpPr fitToPage="1"/>
  </sheetPr>
  <dimension ref="B1:X35"/>
  <sheetViews>
    <sheetView showGridLines="0" zoomScaleNormal="100" workbookViewId="0"/>
  </sheetViews>
  <sheetFormatPr defaultColWidth="9.140625" defaultRowHeight="15" x14ac:dyDescent="0.25"/>
  <cols>
    <col min="1" max="1" width="9.140625" style="142"/>
    <col min="2" max="2" width="28.85546875" style="142" customWidth="1"/>
    <col min="3" max="3" width="10.5703125" style="142" bestFit="1" customWidth="1"/>
    <col min="4" max="4" width="12.28515625" style="142" bestFit="1" customWidth="1"/>
    <col min="5" max="5" width="10.28515625" style="142" bestFit="1" customWidth="1"/>
    <col min="6" max="6" width="13.5703125" style="142" customWidth="1"/>
    <col min="7" max="7" width="10.28515625" style="142" bestFit="1" customWidth="1"/>
    <col min="8" max="8" width="13.7109375" style="142" customWidth="1"/>
    <col min="9" max="9" width="10.28515625" style="142" bestFit="1" customWidth="1"/>
    <col min="10" max="10" width="12.85546875" style="142" customWidth="1"/>
    <col min="11" max="11" width="10.28515625" style="142" bestFit="1" customWidth="1"/>
    <col min="12" max="12" width="14" style="142" customWidth="1"/>
    <col min="13" max="13" width="10.28515625" style="142" bestFit="1" customWidth="1"/>
    <col min="14" max="14" width="13.140625" style="142" customWidth="1"/>
    <col min="15" max="16384" width="9.140625" style="142"/>
  </cols>
  <sheetData>
    <row r="1" spans="2:24" ht="15.75" thickBot="1" x14ac:dyDescent="0.3"/>
    <row r="2" spans="2:24" ht="18.75" customHeight="1" thickBot="1" x14ac:dyDescent="0.3">
      <c r="B2" s="1076" t="s">
        <v>386</v>
      </c>
      <c r="C2" s="1077"/>
      <c r="D2" s="1077"/>
      <c r="E2" s="1077"/>
      <c r="F2" s="1077"/>
      <c r="G2" s="1077"/>
      <c r="H2" s="1077"/>
      <c r="I2" s="1077"/>
      <c r="J2" s="1077"/>
      <c r="K2" s="1077"/>
      <c r="L2" s="1077"/>
      <c r="M2" s="1077"/>
      <c r="N2" s="1078"/>
      <c r="O2" s="289"/>
      <c r="P2" s="289"/>
      <c r="Q2" s="289"/>
      <c r="R2" s="289"/>
      <c r="S2" s="289"/>
      <c r="T2" s="289"/>
      <c r="U2" s="289"/>
      <c r="V2" s="289"/>
      <c r="W2" s="289"/>
      <c r="X2" s="289"/>
    </row>
    <row r="3" spans="2:24" ht="16.5" thickBot="1" x14ac:dyDescent="0.3">
      <c r="B3" s="723" t="s">
        <v>1152</v>
      </c>
      <c r="C3" s="289"/>
      <c r="D3" s="289"/>
      <c r="E3" s="289"/>
      <c r="F3" s="289"/>
      <c r="G3" s="290"/>
      <c r="H3" s="290"/>
      <c r="I3" s="290"/>
      <c r="J3" s="290"/>
      <c r="K3" s="290"/>
      <c r="L3" s="290"/>
      <c r="M3" s="290"/>
      <c r="N3" s="290"/>
      <c r="O3" s="1189"/>
      <c r="P3" s="1189"/>
      <c r="Q3" s="1189"/>
      <c r="R3" s="1189"/>
      <c r="S3" s="1189"/>
      <c r="T3" s="1189"/>
      <c r="U3" s="1189"/>
      <c r="V3" s="1189"/>
      <c r="W3" s="1189"/>
      <c r="X3" s="1189"/>
    </row>
    <row r="4" spans="2:24" ht="25.5" customHeight="1" thickBot="1" x14ac:dyDescent="0.3">
      <c r="B4" s="1190" t="s">
        <v>1284</v>
      </c>
      <c r="C4" s="1192" t="s">
        <v>387</v>
      </c>
      <c r="D4" s="1193"/>
      <c r="E4" s="1192" t="s">
        <v>388</v>
      </c>
      <c r="F4" s="1196"/>
      <c r="G4" s="291"/>
      <c r="H4" s="291"/>
      <c r="I4" s="291"/>
      <c r="J4" s="291"/>
      <c r="K4" s="291"/>
      <c r="L4" s="291"/>
      <c r="M4" s="291"/>
      <c r="N4" s="292"/>
      <c r="O4" s="1197"/>
      <c r="P4" s="1189"/>
      <c r="Q4" s="1189"/>
      <c r="R4" s="1189"/>
      <c r="S4" s="1189"/>
      <c r="T4" s="1189"/>
      <c r="U4" s="1189"/>
      <c r="V4" s="1189"/>
      <c r="W4" s="1189"/>
      <c r="X4" s="1189"/>
    </row>
    <row r="5" spans="2:24" ht="37.5" customHeight="1" thickBot="1" x14ac:dyDescent="0.3">
      <c r="B5" s="1191"/>
      <c r="C5" s="1194"/>
      <c r="D5" s="1195"/>
      <c r="E5" s="1194"/>
      <c r="F5" s="1195"/>
      <c r="G5" s="1198" t="s">
        <v>389</v>
      </c>
      <c r="H5" s="1199"/>
      <c r="I5" s="1200" t="s">
        <v>390</v>
      </c>
      <c r="J5" s="1199"/>
      <c r="K5" s="1200" t="s">
        <v>391</v>
      </c>
      <c r="L5" s="1199"/>
      <c r="M5" s="1200" t="s">
        <v>392</v>
      </c>
      <c r="N5" s="1199"/>
      <c r="O5" s="1197"/>
      <c r="P5" s="1189"/>
      <c r="Q5" s="1189"/>
      <c r="R5" s="1189"/>
      <c r="S5" s="1189"/>
      <c r="T5" s="1189"/>
      <c r="U5" s="1189"/>
      <c r="V5" s="1189"/>
      <c r="W5" s="1189"/>
      <c r="X5" s="1189"/>
    </row>
    <row r="6" spans="2:24" ht="21.75" thickBot="1" x14ac:dyDescent="0.3">
      <c r="B6" s="293" t="s">
        <v>239</v>
      </c>
      <c r="C6" s="246" t="s">
        <v>329</v>
      </c>
      <c r="D6" s="294" t="s">
        <v>378</v>
      </c>
      <c r="E6" s="295" t="s">
        <v>377</v>
      </c>
      <c r="F6" s="294" t="s">
        <v>378</v>
      </c>
      <c r="G6" s="296" t="s">
        <v>377</v>
      </c>
      <c r="H6" s="296" t="s">
        <v>378</v>
      </c>
      <c r="I6" s="296" t="s">
        <v>377</v>
      </c>
      <c r="J6" s="296" t="s">
        <v>378</v>
      </c>
      <c r="K6" s="296" t="s">
        <v>377</v>
      </c>
      <c r="L6" s="296" t="s">
        <v>378</v>
      </c>
      <c r="M6" s="296" t="s">
        <v>377</v>
      </c>
      <c r="N6" s="296" t="s">
        <v>378</v>
      </c>
      <c r="O6" s="1197"/>
      <c r="P6" s="1189"/>
      <c r="Q6" s="1189"/>
      <c r="R6" s="1189"/>
      <c r="S6" s="1189"/>
      <c r="T6" s="1189"/>
      <c r="U6" s="1189"/>
      <c r="V6" s="1189"/>
      <c r="W6" s="1189"/>
      <c r="X6" s="1189"/>
    </row>
    <row r="7" spans="2:24" ht="21" x14ac:dyDescent="0.25">
      <c r="B7" s="297" t="s">
        <v>393</v>
      </c>
      <c r="C7" s="279">
        <v>0</v>
      </c>
      <c r="D7" s="279">
        <v>0</v>
      </c>
      <c r="E7" s="298">
        <v>0</v>
      </c>
      <c r="F7" s="298">
        <v>0</v>
      </c>
      <c r="G7" s="299"/>
      <c r="H7" s="299"/>
      <c r="I7" s="299"/>
      <c r="J7" s="299"/>
      <c r="K7" s="299"/>
      <c r="L7" s="299"/>
      <c r="M7" s="299"/>
      <c r="N7" s="299"/>
      <c r="O7" s="1197"/>
      <c r="P7" s="1189"/>
      <c r="Q7" s="1189"/>
      <c r="R7" s="1189"/>
      <c r="S7" s="1189"/>
      <c r="T7" s="1189"/>
      <c r="U7" s="1189"/>
      <c r="V7" s="1189"/>
      <c r="W7" s="1189"/>
      <c r="X7" s="1189"/>
    </row>
    <row r="8" spans="2:24" ht="21" x14ac:dyDescent="0.25">
      <c r="B8" s="300" t="s">
        <v>394</v>
      </c>
      <c r="C8" s="279">
        <v>0</v>
      </c>
      <c r="D8" s="279">
        <v>0</v>
      </c>
      <c r="E8" s="279">
        <v>0</v>
      </c>
      <c r="F8" s="279">
        <v>0</v>
      </c>
      <c r="G8" s="279">
        <v>0</v>
      </c>
      <c r="H8" s="279">
        <v>0</v>
      </c>
      <c r="I8" s="279">
        <v>0</v>
      </c>
      <c r="J8" s="279">
        <v>0</v>
      </c>
      <c r="K8" s="279">
        <v>0</v>
      </c>
      <c r="L8" s="279">
        <v>0</v>
      </c>
      <c r="M8" s="279">
        <v>0</v>
      </c>
      <c r="N8" s="279">
        <v>0</v>
      </c>
      <c r="O8" s="1197"/>
      <c r="P8" s="1189"/>
      <c r="Q8" s="1189"/>
      <c r="R8" s="1189"/>
      <c r="S8" s="1189"/>
      <c r="T8" s="1189"/>
      <c r="U8" s="1189"/>
      <c r="V8" s="1189"/>
      <c r="W8" s="1189"/>
      <c r="X8" s="1189"/>
    </row>
    <row r="9" spans="2:24" x14ac:dyDescent="0.25">
      <c r="B9" s="301" t="s">
        <v>395</v>
      </c>
      <c r="C9" s="279">
        <v>0</v>
      </c>
      <c r="D9" s="279">
        <v>0</v>
      </c>
      <c r="E9" s="279">
        <v>0</v>
      </c>
      <c r="F9" s="279">
        <v>0</v>
      </c>
      <c r="G9" s="279">
        <v>0</v>
      </c>
      <c r="H9" s="279">
        <v>0</v>
      </c>
      <c r="I9" s="279">
        <v>0</v>
      </c>
      <c r="J9" s="279">
        <v>0</v>
      </c>
      <c r="K9" s="279">
        <v>0</v>
      </c>
      <c r="L9" s="279">
        <v>0</v>
      </c>
      <c r="M9" s="279">
        <v>0</v>
      </c>
      <c r="N9" s="279">
        <v>0</v>
      </c>
      <c r="O9" s="1197"/>
      <c r="P9" s="1189"/>
      <c r="Q9" s="1189"/>
      <c r="R9" s="1189"/>
      <c r="S9" s="1189"/>
      <c r="T9" s="1189"/>
      <c r="U9" s="1189"/>
      <c r="V9" s="1189"/>
      <c r="W9" s="1189"/>
      <c r="X9" s="1189"/>
    </row>
    <row r="10" spans="2:24" x14ac:dyDescent="0.25">
      <c r="B10" s="302" t="s">
        <v>396</v>
      </c>
      <c r="C10" s="279">
        <v>0</v>
      </c>
      <c r="D10" s="279">
        <v>0</v>
      </c>
      <c r="E10" s="279">
        <v>0</v>
      </c>
      <c r="F10" s="279">
        <v>0</v>
      </c>
      <c r="G10" s="279">
        <v>0</v>
      </c>
      <c r="H10" s="279">
        <v>0</v>
      </c>
      <c r="I10" s="279">
        <v>0</v>
      </c>
      <c r="J10" s="279">
        <v>0</v>
      </c>
      <c r="K10" s="279">
        <v>0</v>
      </c>
      <c r="L10" s="279">
        <v>0</v>
      </c>
      <c r="M10" s="279">
        <v>0</v>
      </c>
      <c r="N10" s="279">
        <v>0</v>
      </c>
      <c r="O10" s="1197"/>
      <c r="P10" s="1189"/>
      <c r="Q10" s="1189"/>
      <c r="R10" s="1189"/>
      <c r="S10" s="1189"/>
      <c r="T10" s="1189"/>
      <c r="U10" s="1189"/>
      <c r="V10" s="1189"/>
      <c r="W10" s="1189"/>
      <c r="X10" s="1189"/>
    </row>
    <row r="11" spans="2:24" x14ac:dyDescent="0.25">
      <c r="B11" s="302" t="s">
        <v>397</v>
      </c>
      <c r="C11" s="279">
        <v>0</v>
      </c>
      <c r="D11" s="279">
        <v>0</v>
      </c>
      <c r="E11" s="279">
        <v>0</v>
      </c>
      <c r="F11" s="279">
        <v>0</v>
      </c>
      <c r="G11" s="279">
        <v>0</v>
      </c>
      <c r="H11" s="279">
        <v>0</v>
      </c>
      <c r="I11" s="279">
        <v>0</v>
      </c>
      <c r="J11" s="279">
        <v>0</v>
      </c>
      <c r="K11" s="279">
        <v>0</v>
      </c>
      <c r="L11" s="279">
        <v>0</v>
      </c>
      <c r="M11" s="279">
        <v>0</v>
      </c>
      <c r="N11" s="279">
        <v>0</v>
      </c>
      <c r="O11" s="1197"/>
      <c r="P11" s="1189"/>
      <c r="Q11" s="1189"/>
      <c r="R11" s="1189"/>
      <c r="S11" s="1189"/>
      <c r="T11" s="1189"/>
      <c r="U11" s="1189"/>
      <c r="V11" s="1189"/>
      <c r="W11" s="1189"/>
      <c r="X11" s="1189"/>
    </row>
    <row r="12" spans="2:24" x14ac:dyDescent="0.25">
      <c r="B12" s="302" t="s">
        <v>398</v>
      </c>
      <c r="C12" s="279">
        <v>0</v>
      </c>
      <c r="D12" s="279">
        <v>0</v>
      </c>
      <c r="E12" s="279">
        <v>0</v>
      </c>
      <c r="F12" s="279">
        <v>0</v>
      </c>
      <c r="G12" s="279">
        <v>0</v>
      </c>
      <c r="H12" s="279">
        <v>0</v>
      </c>
      <c r="I12" s="279">
        <v>0</v>
      </c>
      <c r="J12" s="279">
        <v>0</v>
      </c>
      <c r="K12" s="279">
        <v>0</v>
      </c>
      <c r="L12" s="279">
        <v>0</v>
      </c>
      <c r="M12" s="279">
        <v>0</v>
      </c>
      <c r="N12" s="279">
        <v>0</v>
      </c>
      <c r="O12" s="1197"/>
      <c r="P12" s="1189"/>
      <c r="Q12" s="1189"/>
      <c r="R12" s="1189"/>
      <c r="S12" s="1189"/>
      <c r="T12" s="1189"/>
      <c r="U12" s="1189"/>
      <c r="V12" s="1189"/>
      <c r="W12" s="1189"/>
      <c r="X12" s="1189"/>
    </row>
    <row r="13" spans="2:24" x14ac:dyDescent="0.25">
      <c r="B13" s="303" t="s">
        <v>399</v>
      </c>
      <c r="C13" s="279">
        <v>0</v>
      </c>
      <c r="D13" s="279">
        <v>0</v>
      </c>
      <c r="E13" s="279">
        <v>0</v>
      </c>
      <c r="F13" s="279">
        <v>0</v>
      </c>
      <c r="G13" s="279">
        <v>0</v>
      </c>
      <c r="H13" s="279">
        <v>0</v>
      </c>
      <c r="I13" s="279">
        <v>0</v>
      </c>
      <c r="J13" s="279">
        <v>0</v>
      </c>
      <c r="K13" s="279">
        <v>0</v>
      </c>
      <c r="L13" s="279">
        <v>0</v>
      </c>
      <c r="M13" s="279">
        <v>0</v>
      </c>
      <c r="N13" s="279">
        <v>0</v>
      </c>
      <c r="O13" s="1197"/>
      <c r="P13" s="1189"/>
      <c r="Q13" s="1189"/>
      <c r="R13" s="1189"/>
      <c r="S13" s="1189"/>
      <c r="T13" s="1189"/>
      <c r="U13" s="1189"/>
      <c r="V13" s="1189"/>
      <c r="W13" s="1189"/>
      <c r="X13" s="1189"/>
    </row>
    <row r="14" spans="2:24" ht="15.75" thickBot="1" x14ac:dyDescent="0.3">
      <c r="B14" s="304" t="s">
        <v>179</v>
      </c>
      <c r="C14" s="305">
        <v>0</v>
      </c>
      <c r="D14" s="305">
        <v>0</v>
      </c>
      <c r="E14" s="305">
        <v>0</v>
      </c>
      <c r="F14" s="305">
        <v>0</v>
      </c>
      <c r="G14" s="305">
        <v>0</v>
      </c>
      <c r="H14" s="305">
        <v>0</v>
      </c>
      <c r="I14" s="305">
        <v>0</v>
      </c>
      <c r="J14" s="305">
        <v>0</v>
      </c>
      <c r="K14" s="305">
        <v>0</v>
      </c>
      <c r="L14" s="305">
        <v>0</v>
      </c>
      <c r="M14" s="305">
        <v>0</v>
      </c>
      <c r="N14" s="305">
        <v>0</v>
      </c>
      <c r="O14" s="1197"/>
      <c r="P14" s="1189"/>
      <c r="Q14" s="1189"/>
      <c r="R14" s="1189"/>
      <c r="S14" s="1189"/>
      <c r="T14" s="1189"/>
      <c r="U14" s="1189"/>
      <c r="V14" s="1189"/>
      <c r="W14" s="1189"/>
      <c r="X14" s="1189"/>
    </row>
    <row r="15" spans="2:24" ht="15.75" x14ac:dyDescent="0.25">
      <c r="B15" s="289"/>
      <c r="C15" s="289"/>
      <c r="D15" s="289"/>
      <c r="E15" s="289"/>
      <c r="F15" s="289"/>
      <c r="G15" s="289"/>
      <c r="H15" s="289"/>
      <c r="I15" s="289"/>
      <c r="J15" s="289"/>
      <c r="K15" s="289"/>
      <c r="L15" s="289"/>
      <c r="M15" s="289"/>
      <c r="N15" s="289"/>
      <c r="O15" s="1189"/>
      <c r="P15" s="1189"/>
      <c r="Q15" s="1189"/>
      <c r="R15" s="1189"/>
      <c r="S15" s="1189"/>
      <c r="T15" s="1189"/>
      <c r="U15" s="1189"/>
      <c r="V15" s="1189"/>
      <c r="W15" s="1189"/>
      <c r="X15" s="1189"/>
    </row>
    <row r="16" spans="2:24" ht="15.75" x14ac:dyDescent="0.25">
      <c r="B16" s="1201"/>
      <c r="C16" s="1201"/>
      <c r="D16" s="1201"/>
      <c r="E16" s="1201"/>
      <c r="F16" s="1201"/>
      <c r="G16" s="1201"/>
      <c r="H16" s="1201"/>
      <c r="I16" s="1201"/>
      <c r="J16" s="1201"/>
      <c r="K16" s="1201"/>
      <c r="L16" s="289"/>
      <c r="M16" s="289"/>
      <c r="N16" s="289"/>
      <c r="O16" s="1189"/>
      <c r="P16" s="1189"/>
      <c r="Q16" s="1189"/>
      <c r="R16" s="1189"/>
      <c r="S16" s="1189"/>
      <c r="T16" s="1189"/>
      <c r="U16" s="1189"/>
      <c r="V16" s="1189"/>
      <c r="W16" s="1189"/>
      <c r="X16" s="1189"/>
    </row>
    <row r="17" spans="2:24" ht="15.75" x14ac:dyDescent="0.25">
      <c r="B17" s="289"/>
      <c r="C17" s="289"/>
      <c r="D17" s="289"/>
      <c r="E17" s="289"/>
      <c r="F17" s="289"/>
      <c r="G17" s="289"/>
      <c r="H17" s="289"/>
      <c r="I17" s="289"/>
      <c r="J17" s="289"/>
      <c r="K17" s="289"/>
      <c r="L17" s="289"/>
      <c r="M17" s="289"/>
      <c r="N17" s="289"/>
      <c r="O17" s="1189"/>
      <c r="P17" s="1189"/>
      <c r="Q17" s="1189"/>
      <c r="R17" s="1189"/>
      <c r="S17" s="1189"/>
      <c r="T17" s="1189"/>
      <c r="U17" s="1189"/>
      <c r="V17" s="1189"/>
      <c r="W17" s="1189"/>
      <c r="X17" s="1189"/>
    </row>
    <row r="18" spans="2:24" ht="15.75" x14ac:dyDescent="0.25">
      <c r="B18" s="1201"/>
      <c r="C18" s="1201"/>
      <c r="D18" s="1201"/>
      <c r="E18" s="1201"/>
      <c r="F18" s="1201"/>
      <c r="G18" s="1201"/>
      <c r="H18" s="1201"/>
      <c r="I18" s="1201"/>
      <c r="J18" s="1201"/>
      <c r="K18" s="1201"/>
      <c r="L18" s="289"/>
      <c r="M18" s="289"/>
      <c r="N18" s="289"/>
      <c r="O18" s="1189"/>
      <c r="P18" s="1189"/>
      <c r="Q18" s="1189"/>
      <c r="R18" s="1189"/>
      <c r="S18" s="1189"/>
      <c r="T18" s="1189"/>
      <c r="U18" s="1189"/>
      <c r="V18" s="1189"/>
      <c r="W18" s="1189"/>
      <c r="X18" s="1189"/>
    </row>
    <row r="19" spans="2:24" ht="32.25" customHeight="1" x14ac:dyDescent="0.25">
      <c r="B19" s="1203"/>
      <c r="C19" s="1203"/>
      <c r="D19" s="1203"/>
      <c r="E19" s="1203"/>
      <c r="F19" s="1203"/>
      <c r="G19" s="1203"/>
      <c r="H19" s="1203"/>
      <c r="I19" s="1203"/>
      <c r="J19" s="1203"/>
      <c r="K19" s="1203"/>
      <c r="L19" s="1203"/>
      <c r="M19" s="1203"/>
      <c r="N19" s="1203"/>
      <c r="O19" s="1203"/>
      <c r="P19" s="1203"/>
      <c r="Q19" s="1203"/>
      <c r="R19" s="1203"/>
      <c r="S19" s="1203"/>
      <c r="T19" s="1203"/>
      <c r="U19" s="1203"/>
      <c r="V19" s="1203"/>
      <c r="W19" s="1203"/>
      <c r="X19" s="1203"/>
    </row>
    <row r="20" spans="2:24" x14ac:dyDescent="0.25">
      <c r="B20" s="1203"/>
      <c r="C20" s="1203"/>
      <c r="D20" s="1203"/>
      <c r="E20" s="1203"/>
      <c r="F20" s="1203"/>
      <c r="G20" s="1203"/>
      <c r="H20" s="1203"/>
      <c r="I20" s="1203"/>
      <c r="J20" s="1203"/>
      <c r="K20" s="1203"/>
      <c r="L20" s="1203"/>
      <c r="M20" s="1203"/>
      <c r="N20" s="1203"/>
      <c r="O20" s="1203"/>
      <c r="P20" s="1203"/>
      <c r="Q20" s="1203"/>
      <c r="R20" s="1203"/>
      <c r="S20" s="1203"/>
      <c r="T20" s="1203"/>
      <c r="U20" s="1203"/>
      <c r="V20" s="1203"/>
      <c r="W20" s="1203"/>
      <c r="X20" s="1203"/>
    </row>
    <row r="21" spans="2:24" x14ac:dyDescent="0.25">
      <c r="B21" s="1203"/>
      <c r="C21" s="1203"/>
      <c r="D21" s="1203"/>
      <c r="E21" s="1203"/>
      <c r="F21" s="1203"/>
      <c r="G21" s="1203"/>
      <c r="H21" s="1203"/>
      <c r="I21" s="1203"/>
      <c r="J21" s="1203"/>
      <c r="K21" s="1203"/>
      <c r="L21" s="1203"/>
      <c r="M21" s="1203"/>
      <c r="N21" s="1203"/>
      <c r="O21" s="1203"/>
      <c r="P21" s="1203"/>
      <c r="Q21" s="1203"/>
      <c r="R21" s="1203"/>
      <c r="S21" s="1203"/>
      <c r="T21" s="1203"/>
      <c r="U21" s="1203"/>
      <c r="V21" s="1203"/>
      <c r="W21" s="1203"/>
      <c r="X21" s="1203"/>
    </row>
    <row r="22" spans="2:24" x14ac:dyDescent="0.25">
      <c r="B22" s="1203"/>
      <c r="C22" s="1203"/>
      <c r="D22" s="1203"/>
      <c r="E22" s="1203"/>
      <c r="F22" s="1203"/>
      <c r="G22" s="1203"/>
      <c r="H22" s="1203"/>
      <c r="I22" s="1203"/>
      <c r="J22" s="1203"/>
      <c r="K22" s="1203"/>
      <c r="L22" s="1203"/>
      <c r="M22" s="1203"/>
      <c r="N22" s="1203"/>
      <c r="O22" s="1203"/>
      <c r="P22" s="1203"/>
      <c r="Q22" s="1203"/>
      <c r="R22" s="1203"/>
      <c r="S22" s="1203"/>
      <c r="T22" s="1203"/>
      <c r="U22" s="1203"/>
      <c r="V22" s="1203"/>
      <c r="W22" s="1203"/>
      <c r="X22" s="1203"/>
    </row>
    <row r="23" spans="2:24" x14ac:dyDescent="0.25">
      <c r="B23" s="1203"/>
      <c r="C23" s="1203"/>
      <c r="D23" s="1203"/>
      <c r="E23" s="1203"/>
      <c r="F23" s="1203"/>
      <c r="G23" s="1203"/>
      <c r="H23" s="1203"/>
      <c r="I23" s="1203"/>
      <c r="J23" s="1203"/>
      <c r="K23" s="1203"/>
      <c r="L23" s="1203"/>
      <c r="M23" s="1203"/>
      <c r="N23" s="1203"/>
      <c r="O23" s="1203"/>
      <c r="P23" s="1203"/>
      <c r="Q23" s="1203"/>
      <c r="R23" s="1203"/>
      <c r="S23" s="1203"/>
      <c r="T23" s="1203"/>
      <c r="U23" s="1203"/>
      <c r="V23" s="1203"/>
      <c r="W23" s="1203"/>
      <c r="X23" s="1203"/>
    </row>
    <row r="24" spans="2:24" x14ac:dyDescent="0.25">
      <c r="B24" s="1203"/>
      <c r="C24" s="1203"/>
      <c r="D24" s="1203"/>
      <c r="E24" s="1203"/>
      <c r="F24" s="1203"/>
      <c r="G24" s="1203"/>
      <c r="H24" s="1203"/>
      <c r="I24" s="1203"/>
      <c r="J24" s="1203"/>
      <c r="K24" s="1203"/>
      <c r="L24" s="1203"/>
      <c r="M24" s="1203"/>
      <c r="N24" s="1203"/>
      <c r="O24" s="1203"/>
      <c r="P24" s="1203"/>
      <c r="Q24" s="1203"/>
      <c r="R24" s="1203"/>
      <c r="S24" s="1203"/>
      <c r="T24" s="1203"/>
      <c r="U24" s="1203"/>
      <c r="V24" s="1203"/>
      <c r="W24" s="1203"/>
      <c r="X24" s="1203"/>
    </row>
    <row r="25" spans="2:24" x14ac:dyDescent="0.25">
      <c r="B25" s="1203"/>
      <c r="C25" s="1203"/>
      <c r="D25" s="1203"/>
      <c r="E25" s="1203"/>
      <c r="F25" s="1203"/>
      <c r="G25" s="1203"/>
      <c r="H25" s="1203"/>
      <c r="I25" s="1203"/>
      <c r="J25" s="1203"/>
      <c r="K25" s="1203"/>
      <c r="L25" s="1203"/>
      <c r="M25" s="1203"/>
      <c r="N25" s="1203"/>
      <c r="O25" s="1203"/>
      <c r="P25" s="1203"/>
      <c r="Q25" s="1203"/>
      <c r="R25" s="1203"/>
      <c r="S25" s="1203"/>
      <c r="T25" s="1203"/>
      <c r="U25" s="1203"/>
      <c r="V25" s="1203"/>
      <c r="W25" s="1203"/>
      <c r="X25" s="1203"/>
    </row>
    <row r="26" spans="2:24" ht="30" customHeight="1" x14ac:dyDescent="0.25">
      <c r="B26" s="1204"/>
      <c r="C26" s="1204"/>
      <c r="D26" s="1204"/>
      <c r="E26" s="1204"/>
      <c r="F26" s="1204"/>
      <c r="G26" s="1204"/>
      <c r="H26" s="1204"/>
      <c r="I26" s="1204"/>
      <c r="J26" s="1204"/>
      <c r="K26" s="1204"/>
      <c r="L26" s="1204"/>
      <c r="M26" s="306"/>
      <c r="N26" s="306"/>
      <c r="O26" s="306"/>
      <c r="P26" s="306"/>
      <c r="Q26" s="306"/>
      <c r="R26" s="306"/>
      <c r="S26" s="306"/>
      <c r="T26" s="306"/>
      <c r="U26" s="306"/>
      <c r="V26" s="306"/>
      <c r="W26" s="306"/>
      <c r="X26" s="306"/>
    </row>
    <row r="27" spans="2:24" ht="15.75" x14ac:dyDescent="0.25">
      <c r="B27" s="289"/>
      <c r="C27" s="289"/>
      <c r="D27" s="289"/>
      <c r="E27" s="289"/>
      <c r="F27" s="289"/>
      <c r="G27" s="289"/>
      <c r="H27" s="289"/>
      <c r="I27" s="289"/>
      <c r="J27" s="289"/>
      <c r="K27" s="289"/>
      <c r="L27" s="289"/>
      <c r="M27" s="289"/>
      <c r="N27" s="289"/>
      <c r="O27" s="289"/>
      <c r="P27" s="289"/>
      <c r="Q27" s="289"/>
      <c r="R27" s="289"/>
      <c r="S27" s="289"/>
      <c r="T27" s="289"/>
      <c r="U27" s="289"/>
      <c r="V27" s="289"/>
      <c r="W27" s="289"/>
      <c r="X27" s="289"/>
    </row>
    <row r="28" spans="2:24" ht="15.75" x14ac:dyDescent="0.25">
      <c r="B28" s="1202"/>
      <c r="C28" s="1202"/>
      <c r="D28" s="1202"/>
      <c r="E28" s="1202"/>
      <c r="F28" s="1202"/>
      <c r="G28" s="1202"/>
      <c r="H28" s="1202"/>
      <c r="I28" s="1202"/>
      <c r="J28" s="1202"/>
      <c r="K28" s="289"/>
      <c r="L28" s="289"/>
      <c r="M28" s="289"/>
      <c r="N28" s="289"/>
      <c r="O28" s="289"/>
      <c r="P28" s="289"/>
      <c r="Q28" s="289"/>
      <c r="R28" s="289"/>
      <c r="S28" s="289"/>
      <c r="T28" s="289"/>
      <c r="U28" s="289"/>
      <c r="V28" s="289"/>
      <c r="W28" s="289"/>
      <c r="X28" s="289"/>
    </row>
    <row r="29" spans="2:24" x14ac:dyDescent="0.25">
      <c r="B29" s="1203"/>
      <c r="C29" s="1203"/>
      <c r="D29" s="1203"/>
      <c r="E29" s="1203"/>
      <c r="F29" s="1203"/>
      <c r="G29" s="1203"/>
      <c r="H29" s="1203"/>
      <c r="I29" s="1203"/>
      <c r="J29" s="1203"/>
      <c r="K29" s="1203"/>
      <c r="L29" s="1203"/>
      <c r="M29" s="1203"/>
      <c r="N29" s="1203"/>
      <c r="O29" s="1203"/>
      <c r="P29" s="1203"/>
      <c r="Q29" s="1203"/>
      <c r="R29" s="1203"/>
      <c r="S29" s="1203"/>
      <c r="T29" s="1203"/>
      <c r="U29" s="1203"/>
      <c r="V29" s="1203"/>
      <c r="W29" s="1203"/>
      <c r="X29" s="1203"/>
    </row>
    <row r="30" spans="2:24" x14ac:dyDescent="0.25">
      <c r="B30" s="1203"/>
      <c r="C30" s="1203"/>
      <c r="D30" s="1203"/>
      <c r="E30" s="1203"/>
      <c r="F30" s="1203"/>
      <c r="G30" s="1203"/>
      <c r="H30" s="1203"/>
      <c r="I30" s="1203"/>
      <c r="J30" s="1203"/>
      <c r="K30" s="1203"/>
      <c r="L30" s="1203"/>
      <c r="M30" s="1203"/>
      <c r="N30" s="1203"/>
      <c r="O30" s="1203"/>
      <c r="P30" s="1203"/>
      <c r="Q30" s="1203"/>
      <c r="R30" s="1203"/>
      <c r="S30" s="1203"/>
      <c r="T30" s="1203"/>
      <c r="U30" s="1203"/>
      <c r="V30" s="1203"/>
      <c r="W30" s="1203"/>
      <c r="X30" s="1203"/>
    </row>
    <row r="31" spans="2:24" x14ac:dyDescent="0.25">
      <c r="B31" s="1203"/>
      <c r="C31" s="1203"/>
      <c r="D31" s="1203"/>
      <c r="E31" s="1203"/>
      <c r="F31" s="1203"/>
      <c r="G31" s="1203"/>
      <c r="H31" s="1203"/>
      <c r="I31" s="1203"/>
      <c r="J31" s="1203"/>
      <c r="K31" s="1203"/>
      <c r="L31" s="1203"/>
      <c r="M31" s="1203"/>
      <c r="N31" s="1203"/>
      <c r="O31" s="1203"/>
      <c r="P31" s="1203"/>
      <c r="Q31" s="1203"/>
      <c r="R31" s="1203"/>
      <c r="S31" s="1203"/>
      <c r="T31" s="1203"/>
      <c r="U31" s="1203"/>
      <c r="V31" s="1203"/>
      <c r="W31" s="1203"/>
      <c r="X31" s="1203"/>
    </row>
    <row r="32" spans="2:24" x14ac:dyDescent="0.25">
      <c r="B32" s="1203"/>
      <c r="C32" s="1203"/>
      <c r="D32" s="1203"/>
      <c r="E32" s="1203"/>
      <c r="F32" s="1203"/>
      <c r="G32" s="1203"/>
      <c r="H32" s="1203"/>
      <c r="I32" s="1203"/>
      <c r="J32" s="1203"/>
      <c r="K32" s="1203"/>
      <c r="L32" s="1203"/>
      <c r="M32" s="1203"/>
      <c r="N32" s="1203"/>
      <c r="O32" s="1203"/>
      <c r="P32" s="1203"/>
      <c r="Q32" s="1203"/>
      <c r="R32" s="1203"/>
      <c r="S32" s="1203"/>
      <c r="T32" s="1203"/>
      <c r="U32" s="1203"/>
      <c r="V32" s="1203"/>
      <c r="W32" s="1203"/>
      <c r="X32" s="1203"/>
    </row>
    <row r="33" spans="2:24" x14ac:dyDescent="0.25">
      <c r="B33" s="1203"/>
      <c r="C33" s="1203"/>
      <c r="D33" s="1203"/>
      <c r="E33" s="1203"/>
      <c r="F33" s="1203"/>
      <c r="G33" s="1203"/>
      <c r="H33" s="1203"/>
      <c r="I33" s="1203"/>
      <c r="J33" s="1203"/>
      <c r="K33" s="1203"/>
      <c r="L33" s="1203"/>
      <c r="M33" s="1203"/>
      <c r="N33" s="1203"/>
      <c r="O33" s="1203"/>
      <c r="P33" s="1203"/>
      <c r="Q33" s="1203"/>
      <c r="R33" s="1203"/>
      <c r="S33" s="1203"/>
      <c r="T33" s="1203"/>
      <c r="U33" s="1203"/>
      <c r="V33" s="1203"/>
      <c r="W33" s="1203"/>
      <c r="X33" s="1203"/>
    </row>
    <row r="34" spans="2:24" x14ac:dyDescent="0.25">
      <c r="B34" s="1203"/>
      <c r="C34" s="1203"/>
      <c r="D34" s="1203"/>
      <c r="E34" s="1203"/>
      <c r="F34" s="1203"/>
      <c r="G34" s="1203"/>
      <c r="H34" s="1203"/>
      <c r="I34" s="1203"/>
      <c r="J34" s="1203"/>
      <c r="K34" s="1203"/>
      <c r="L34" s="1203"/>
      <c r="M34" s="1203"/>
      <c r="N34" s="1203"/>
      <c r="O34" s="1203"/>
      <c r="P34" s="1203"/>
      <c r="Q34" s="1203"/>
      <c r="R34" s="1203"/>
      <c r="S34" s="1203"/>
      <c r="T34" s="1203"/>
      <c r="U34" s="1203"/>
      <c r="V34" s="1203"/>
      <c r="W34" s="1203"/>
      <c r="X34" s="1203"/>
    </row>
    <row r="35" spans="2:24" ht="15.75" x14ac:dyDescent="0.25">
      <c r="B35" s="1205"/>
      <c r="C35" s="1205"/>
      <c r="D35" s="1205"/>
      <c r="E35" s="1205"/>
      <c r="F35" s="1205"/>
      <c r="G35" s="1205"/>
      <c r="H35" s="1205"/>
      <c r="I35" s="1205"/>
      <c r="J35" s="1205"/>
      <c r="K35" s="1205"/>
      <c r="L35" s="1205"/>
      <c r="M35" s="1205"/>
      <c r="N35" s="1205"/>
      <c r="O35" s="1205"/>
      <c r="P35" s="1205"/>
      <c r="Q35" s="1205"/>
      <c r="R35" s="1205"/>
      <c r="S35" s="1205"/>
      <c r="T35" s="1205"/>
      <c r="U35" s="1205"/>
      <c r="V35" s="1205"/>
      <c r="W35" s="1205"/>
      <c r="X35" s="1205"/>
    </row>
  </sheetData>
  <sheetProtection algorithmName="SHA-512" hashValue="eiZsJ0Ckl7V6Jpzaz7gJg/zBoFs3jmTcS17JOD18hG7APFLXkUzgOuX7YaYskyPyRFwiMoEbPLReUXPp8gGPgQ==" saltValue="gin0kiySdMIyoFkUEnkZdg==" spinCount="100000" sheet="1" objects="1" scenarios="1"/>
  <mergeCells count="42">
    <mergeCell ref="B35:X35"/>
    <mergeCell ref="B29:X29"/>
    <mergeCell ref="B30:X30"/>
    <mergeCell ref="B31:X31"/>
    <mergeCell ref="B32:X32"/>
    <mergeCell ref="B33:X33"/>
    <mergeCell ref="B34:X34"/>
    <mergeCell ref="B28:J28"/>
    <mergeCell ref="O17:X17"/>
    <mergeCell ref="B18:K18"/>
    <mergeCell ref="O18:X18"/>
    <mergeCell ref="B19:X19"/>
    <mergeCell ref="B20:X20"/>
    <mergeCell ref="B21:X21"/>
    <mergeCell ref="B22:X22"/>
    <mergeCell ref="B23:X23"/>
    <mergeCell ref="B24:X24"/>
    <mergeCell ref="B25:X25"/>
    <mergeCell ref="B26:L26"/>
    <mergeCell ref="B16:K16"/>
    <mergeCell ref="O16:X16"/>
    <mergeCell ref="O5:X5"/>
    <mergeCell ref="O6:X6"/>
    <mergeCell ref="O7:X7"/>
    <mergeCell ref="O8:X8"/>
    <mergeCell ref="O9:X9"/>
    <mergeCell ref="O10:X10"/>
    <mergeCell ref="O11:X11"/>
    <mergeCell ref="O12:X12"/>
    <mergeCell ref="O13:X13"/>
    <mergeCell ref="O14:X14"/>
    <mergeCell ref="O15:X15"/>
    <mergeCell ref="B2:N2"/>
    <mergeCell ref="O3:X3"/>
    <mergeCell ref="B4:B5"/>
    <mergeCell ref="C4:D5"/>
    <mergeCell ref="E4:F5"/>
    <mergeCell ref="O4:X4"/>
    <mergeCell ref="G5:H5"/>
    <mergeCell ref="I5:J5"/>
    <mergeCell ref="K5:L5"/>
    <mergeCell ref="M5:N5"/>
  </mergeCells>
  <pageMargins left="0.70866141732283472" right="0.70866141732283472" top="0.74803149606299213" bottom="0.74803149606299213" header="0.31496062992125984" footer="0.31496062992125984"/>
  <pageSetup scale="72"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9246E-7051-4CE5-AE03-36C43FEE5341}">
  <sheetPr>
    <tabColor theme="5" tint="-0.499984740745262"/>
    <pageSetUpPr fitToPage="1"/>
  </sheetPr>
  <dimension ref="A1:J17"/>
  <sheetViews>
    <sheetView showGridLines="0" zoomScaleNormal="100" workbookViewId="0">
      <selection activeCell="A6" sqref="A6"/>
    </sheetView>
  </sheetViews>
  <sheetFormatPr defaultColWidth="9.28515625" defaultRowHeight="15" x14ac:dyDescent="0.25"/>
  <cols>
    <col min="1" max="1" width="9.28515625" style="213"/>
    <col min="2" max="2" width="6.42578125" style="213" customWidth="1"/>
    <col min="3" max="3" width="55" style="213" customWidth="1"/>
    <col min="4" max="4" width="19.42578125" style="213" customWidth="1"/>
    <col min="5" max="5" width="27" style="213" customWidth="1"/>
    <col min="6" max="6" width="23.5703125" style="213" customWidth="1"/>
    <col min="7" max="7" width="21.28515625" style="213" customWidth="1"/>
    <col min="8" max="8" width="28.42578125" style="213" customWidth="1"/>
    <col min="9" max="16384" width="9.28515625" style="213"/>
  </cols>
  <sheetData>
    <row r="1" spans="1:10" ht="17.25" thickBot="1" x14ac:dyDescent="0.3">
      <c r="C1" s="356"/>
      <c r="D1" s="356"/>
      <c r="E1" s="356"/>
      <c r="F1" s="356"/>
      <c r="G1" s="356"/>
      <c r="H1" s="356"/>
      <c r="I1" s="356"/>
      <c r="J1" s="357"/>
    </row>
    <row r="2" spans="1:10" s="214" customFormat="1" ht="41.25" customHeight="1" thickBot="1" x14ac:dyDescent="0.3">
      <c r="A2" s="213"/>
      <c r="C2" s="1051" t="s">
        <v>435</v>
      </c>
      <c r="D2" s="1052"/>
      <c r="E2" s="1052"/>
      <c r="F2" s="1052"/>
      <c r="G2" s="1052"/>
      <c r="H2" s="1053"/>
    </row>
    <row r="3" spans="1:10" s="256" customFormat="1" ht="15.75" customHeight="1" x14ac:dyDescent="0.25">
      <c r="A3" s="213"/>
      <c r="B3" s="717"/>
      <c r="C3" s="717" t="s">
        <v>1156</v>
      </c>
      <c r="D3" s="717"/>
      <c r="E3" s="717"/>
      <c r="F3" s="717"/>
      <c r="G3" s="717"/>
      <c r="H3" s="717"/>
      <c r="I3" s="213"/>
    </row>
    <row r="4" spans="1:10" s="256" customFormat="1" ht="15.75" customHeight="1" x14ac:dyDescent="0.25">
      <c r="A4" s="213"/>
      <c r="B4" s="733"/>
      <c r="C4" s="734"/>
      <c r="D4" s="734"/>
      <c r="E4" s="734"/>
      <c r="F4" s="734"/>
      <c r="G4" s="734"/>
      <c r="H4" s="734"/>
      <c r="I4" s="213"/>
    </row>
    <row r="5" spans="1:10" ht="15" customHeight="1" x14ac:dyDescent="0.25"/>
    <row r="6" spans="1:10" ht="15" customHeight="1" thickBot="1" x14ac:dyDescent="0.3"/>
    <row r="7" spans="1:10" ht="32.25" customHeight="1" thickBot="1" x14ac:dyDescent="0.3">
      <c r="B7" s="252"/>
      <c r="C7" s="190" t="s">
        <v>1284</v>
      </c>
      <c r="D7" s="358" t="s">
        <v>436</v>
      </c>
      <c r="E7" s="359" t="s">
        <v>437</v>
      </c>
      <c r="F7" s="360"/>
      <c r="G7" s="360"/>
      <c r="H7" s="361"/>
      <c r="I7" s="357"/>
      <c r="J7" s="357"/>
    </row>
    <row r="8" spans="1:10" ht="32.25" customHeight="1" thickBot="1" x14ac:dyDescent="0.3">
      <c r="B8" s="252"/>
      <c r="C8" s="1206" t="s">
        <v>239</v>
      </c>
      <c r="D8" s="362"/>
      <c r="E8" s="363"/>
      <c r="F8" s="358" t="s">
        <v>438</v>
      </c>
      <c r="G8" s="359" t="s">
        <v>439</v>
      </c>
      <c r="H8" s="364"/>
      <c r="I8" s="357"/>
      <c r="J8" s="357"/>
    </row>
    <row r="9" spans="1:10" ht="28.5" customHeight="1" thickBot="1" x14ac:dyDescent="0.3">
      <c r="B9" s="252"/>
      <c r="C9" s="1206"/>
      <c r="D9" s="365"/>
      <c r="E9" s="366"/>
      <c r="F9" s="365"/>
      <c r="G9" s="366"/>
      <c r="H9" s="367" t="s">
        <v>440</v>
      </c>
      <c r="I9" s="357"/>
      <c r="J9" s="357"/>
    </row>
    <row r="10" spans="1:10" x14ac:dyDescent="0.25">
      <c r="B10" s="368"/>
      <c r="C10" s="369" t="s">
        <v>277</v>
      </c>
      <c r="D10" s="742">
        <v>418576.37151115004</v>
      </c>
      <c r="E10" s="742">
        <v>45408.063440999998</v>
      </c>
      <c r="F10" s="742">
        <v>45408.063440999998</v>
      </c>
      <c r="G10" s="742">
        <v>0</v>
      </c>
      <c r="H10" s="742">
        <v>0</v>
      </c>
      <c r="I10" s="357"/>
      <c r="J10" s="357"/>
    </row>
    <row r="11" spans="1:10" x14ac:dyDescent="0.25">
      <c r="B11" s="368"/>
      <c r="C11" s="370" t="s">
        <v>441</v>
      </c>
      <c r="D11" s="743">
        <v>46659.856119999997</v>
      </c>
      <c r="E11" s="743">
        <v>0</v>
      </c>
      <c r="F11" s="743">
        <v>0</v>
      </c>
      <c r="G11" s="743">
        <v>0</v>
      </c>
      <c r="H11" s="746"/>
      <c r="I11" s="357"/>
      <c r="J11" s="357"/>
    </row>
    <row r="12" spans="1:10" x14ac:dyDescent="0.25">
      <c r="B12" s="368"/>
      <c r="C12" s="370" t="s">
        <v>179</v>
      </c>
      <c r="D12" s="743">
        <v>465236.22763115005</v>
      </c>
      <c r="E12" s="743">
        <v>45408.063440999998</v>
      </c>
      <c r="F12" s="743">
        <v>45408.063440999998</v>
      </c>
      <c r="G12" s="743">
        <v>0</v>
      </c>
      <c r="H12" s="743">
        <v>0</v>
      </c>
      <c r="I12" s="357"/>
      <c r="J12" s="357"/>
    </row>
    <row r="13" spans="1:10" x14ac:dyDescent="0.25">
      <c r="B13" s="368"/>
      <c r="C13" s="371" t="s">
        <v>442</v>
      </c>
      <c r="D13" s="743">
        <v>31.798172000000001</v>
      </c>
      <c r="E13" s="743">
        <v>54.832456999999998</v>
      </c>
      <c r="F13" s="743">
        <v>54.832456999999998</v>
      </c>
      <c r="G13" s="743">
        <v>0</v>
      </c>
      <c r="H13" s="743">
        <v>0</v>
      </c>
      <c r="I13" s="357"/>
      <c r="J13" s="357"/>
    </row>
    <row r="14" spans="1:10" ht="15.75" thickBot="1" x14ac:dyDescent="0.3">
      <c r="B14" s="372"/>
      <c r="C14" s="373" t="s">
        <v>443</v>
      </c>
      <c r="D14" s="744">
        <v>31.798172000000001</v>
      </c>
      <c r="E14" s="744">
        <v>54.832456999999998</v>
      </c>
      <c r="F14" s="747"/>
      <c r="G14" s="747"/>
      <c r="H14" s="747"/>
      <c r="I14" s="357"/>
      <c r="J14" s="357"/>
    </row>
    <row r="15" spans="1:10" ht="24" customHeight="1" x14ac:dyDescent="0.25">
      <c r="C15" s="374"/>
    </row>
    <row r="16" spans="1:10" ht="24" customHeight="1" x14ac:dyDescent="0.25"/>
    <row r="17" ht="24" customHeight="1" x14ac:dyDescent="0.25"/>
  </sheetData>
  <sheetProtection algorithmName="SHA-512" hashValue="NV/q76wWiCKTq6hFg5w/aid1O2c6chdvwV03icNd5W7fWS1cR9bk4iUcBm2+ouYWJMkuddt4R++EyJvh5/LO0g==" saltValue="Op/VIdMnE8wisxv6wV+xLg==" spinCount="100000" sheet="1" objects="1" scenarios="1"/>
  <mergeCells count="2">
    <mergeCell ref="C2:H2"/>
    <mergeCell ref="C8:C9"/>
  </mergeCells>
  <pageMargins left="0.70866141732283472" right="0.70866141732283472" top="0.74803149606299213" bottom="0.74803149606299213" header="0.31496062992125984" footer="0.31496062992125984"/>
  <pageSetup scale="70" orientation="landscape"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E2D72-7836-4DA8-BF9A-D53A22346DC9}">
  <sheetPr>
    <tabColor theme="5" tint="-0.499984740745262"/>
    <pageSetUpPr fitToPage="1"/>
  </sheetPr>
  <dimension ref="A2:DR28"/>
  <sheetViews>
    <sheetView zoomScale="85" zoomScaleNormal="85" zoomScalePageLayoutView="60" workbookViewId="0">
      <selection activeCell="A5" sqref="A5"/>
    </sheetView>
  </sheetViews>
  <sheetFormatPr defaultColWidth="11.5703125" defaultRowHeight="15" x14ac:dyDescent="0.25"/>
  <cols>
    <col min="1" max="1" width="20.28515625" style="376" customWidth="1"/>
    <col min="2" max="2" width="8" style="376" customWidth="1"/>
    <col min="3" max="3" width="61.85546875" style="376" bestFit="1" customWidth="1"/>
    <col min="4" max="9" width="28.140625" style="376" customWidth="1"/>
    <col min="10" max="10" width="11.5703125" style="376"/>
    <col min="11" max="11" width="32.7109375" style="376" customWidth="1"/>
    <col min="12" max="122" width="11.5703125" style="376"/>
    <col min="123" max="16384" width="11.5703125" style="100"/>
  </cols>
  <sheetData>
    <row r="2" spans="1:122" ht="21" customHeight="1" x14ac:dyDescent="0.3">
      <c r="A2" s="375"/>
      <c r="C2" s="1207" t="s">
        <v>444</v>
      </c>
      <c r="D2" s="1208"/>
      <c r="E2" s="1208"/>
      <c r="F2" s="1208"/>
      <c r="G2" s="1208"/>
      <c r="H2" s="1208"/>
      <c r="I2" s="1208"/>
    </row>
    <row r="3" spans="1:122" x14ac:dyDescent="0.25">
      <c r="C3" s="724" t="s">
        <v>1157</v>
      </c>
      <c r="DD3" s="100"/>
      <c r="DE3" s="100"/>
      <c r="DF3" s="100"/>
      <c r="DG3" s="100"/>
      <c r="DH3" s="100"/>
      <c r="DI3" s="100"/>
      <c r="DJ3" s="100"/>
      <c r="DK3" s="100"/>
      <c r="DL3" s="100"/>
      <c r="DM3" s="100"/>
      <c r="DN3" s="100"/>
      <c r="DO3" s="100"/>
      <c r="DP3" s="100"/>
      <c r="DQ3" s="100"/>
      <c r="DR3" s="100"/>
    </row>
    <row r="4" spans="1:122" ht="15.75" thickBot="1" x14ac:dyDescent="0.3">
      <c r="DD4" s="100"/>
      <c r="DE4" s="100"/>
      <c r="DF4" s="100"/>
      <c r="DG4" s="100"/>
      <c r="DH4" s="100"/>
      <c r="DI4" s="100"/>
      <c r="DJ4" s="100"/>
      <c r="DK4" s="100"/>
      <c r="DL4" s="100"/>
      <c r="DM4" s="100"/>
      <c r="DN4" s="100"/>
      <c r="DO4" s="100"/>
      <c r="DP4" s="100"/>
      <c r="DQ4" s="100"/>
      <c r="DR4" s="100"/>
    </row>
    <row r="5" spans="1:122" s="378" customFormat="1" ht="84" customHeight="1" thickBot="1" x14ac:dyDescent="0.25">
      <c r="A5" s="377"/>
      <c r="B5" s="377"/>
      <c r="C5" s="190" t="s">
        <v>1284</v>
      </c>
      <c r="D5" s="1209" t="s">
        <v>445</v>
      </c>
      <c r="E5" s="1209"/>
      <c r="F5" s="1209" t="s">
        <v>446</v>
      </c>
      <c r="G5" s="1209"/>
      <c r="H5" s="1210" t="s">
        <v>447</v>
      </c>
      <c r="I5" s="1210"/>
      <c r="J5" s="377"/>
      <c r="K5" s="377"/>
      <c r="L5" s="377"/>
      <c r="M5" s="377"/>
      <c r="N5" s="377"/>
      <c r="O5" s="377"/>
      <c r="P5" s="377"/>
      <c r="Q5" s="377"/>
      <c r="R5" s="377"/>
      <c r="S5" s="377"/>
      <c r="T5" s="377"/>
      <c r="U5" s="377"/>
      <c r="V5" s="377"/>
      <c r="W5" s="377"/>
      <c r="X5" s="377"/>
      <c r="Y5" s="377"/>
      <c r="Z5" s="377"/>
      <c r="AA5" s="377"/>
      <c r="AB5" s="377"/>
      <c r="AC5" s="377"/>
      <c r="AD5" s="377"/>
      <c r="AE5" s="377"/>
      <c r="AF5" s="377"/>
      <c r="AG5" s="377"/>
      <c r="AH5" s="377"/>
      <c r="AI5" s="377"/>
      <c r="AJ5" s="377"/>
      <c r="AK5" s="377"/>
      <c r="AL5" s="377"/>
      <c r="AM5" s="377"/>
      <c r="AN5" s="377"/>
      <c r="AO5" s="377"/>
      <c r="AP5" s="377"/>
      <c r="AQ5" s="377"/>
      <c r="AR5" s="377"/>
      <c r="AS5" s="377"/>
      <c r="AT5" s="377"/>
      <c r="AU5" s="377"/>
      <c r="AV5" s="377"/>
      <c r="AW5" s="377"/>
      <c r="AX5" s="377"/>
      <c r="AY5" s="377"/>
      <c r="AZ5" s="377"/>
      <c r="BA5" s="377"/>
      <c r="BB5" s="377"/>
      <c r="BC5" s="377"/>
      <c r="BD5" s="377"/>
      <c r="BE5" s="377"/>
      <c r="BF5" s="377"/>
      <c r="BG5" s="377"/>
      <c r="BH5" s="377"/>
      <c r="BI5" s="377"/>
      <c r="BJ5" s="377"/>
      <c r="BK5" s="377"/>
      <c r="BL5" s="377"/>
      <c r="BM5" s="377"/>
      <c r="BN5" s="377"/>
      <c r="BO5" s="377"/>
      <c r="BP5" s="377"/>
      <c r="BQ5" s="377"/>
      <c r="BR5" s="377"/>
      <c r="BS5" s="377"/>
      <c r="BT5" s="377"/>
      <c r="BU5" s="377"/>
      <c r="BV5" s="377"/>
      <c r="BW5" s="377"/>
      <c r="BX5" s="377"/>
      <c r="BY5" s="377"/>
      <c r="BZ5" s="377"/>
      <c r="CA5" s="377"/>
      <c r="CB5" s="377"/>
      <c r="CC5" s="377"/>
      <c r="CD5" s="377"/>
      <c r="CE5" s="377"/>
      <c r="CF5" s="377"/>
      <c r="CG5" s="377"/>
      <c r="CH5" s="377"/>
      <c r="CI5" s="377"/>
      <c r="CJ5" s="377"/>
      <c r="CK5" s="377"/>
      <c r="CL5" s="377"/>
      <c r="CM5" s="377"/>
      <c r="CN5" s="377"/>
      <c r="CO5" s="377"/>
      <c r="CP5" s="377"/>
      <c r="CQ5" s="377"/>
      <c r="CR5" s="377"/>
      <c r="CS5" s="377"/>
      <c r="CT5" s="377"/>
      <c r="CU5" s="377"/>
      <c r="CV5" s="377"/>
      <c r="CW5" s="377"/>
      <c r="CX5" s="377"/>
      <c r="CY5" s="377"/>
      <c r="CZ5" s="377"/>
      <c r="DA5" s="377"/>
      <c r="DB5" s="377"/>
      <c r="DC5" s="377"/>
    </row>
    <row r="6" spans="1:122" s="378" customFormat="1" ht="50.25" customHeight="1" thickBot="1" x14ac:dyDescent="0.25">
      <c r="A6" s="377"/>
      <c r="B6" s="379"/>
      <c r="C6" s="380" t="s">
        <v>239</v>
      </c>
      <c r="D6" s="381" t="s">
        <v>320</v>
      </c>
      <c r="E6" s="381" t="s">
        <v>327</v>
      </c>
      <c r="F6" s="381" t="s">
        <v>320</v>
      </c>
      <c r="G6" s="381" t="s">
        <v>327</v>
      </c>
      <c r="H6" s="382" t="s">
        <v>193</v>
      </c>
      <c r="I6" s="382" t="s">
        <v>448</v>
      </c>
      <c r="J6" s="377"/>
      <c r="K6" s="377"/>
      <c r="L6" s="377"/>
      <c r="M6" s="377"/>
      <c r="N6" s="377"/>
      <c r="O6" s="377"/>
      <c r="P6" s="377"/>
      <c r="Q6" s="377"/>
      <c r="R6" s="377"/>
      <c r="S6" s="377"/>
      <c r="T6" s="377"/>
      <c r="U6" s="377"/>
      <c r="V6" s="377"/>
      <c r="W6" s="377"/>
      <c r="X6" s="377"/>
      <c r="Y6" s="377"/>
      <c r="Z6" s="377"/>
      <c r="AA6" s="377"/>
      <c r="AB6" s="377"/>
      <c r="AC6" s="377"/>
      <c r="AD6" s="377"/>
      <c r="AE6" s="377"/>
      <c r="AF6" s="377"/>
      <c r="AG6" s="377"/>
      <c r="AH6" s="377"/>
      <c r="AI6" s="377"/>
      <c r="AJ6" s="377"/>
      <c r="AK6" s="377"/>
      <c r="AL6" s="377"/>
      <c r="AM6" s="377"/>
      <c r="AN6" s="377"/>
      <c r="AO6" s="377"/>
      <c r="AP6" s="377"/>
      <c r="AQ6" s="377"/>
      <c r="AR6" s="377"/>
      <c r="AS6" s="377"/>
      <c r="AT6" s="377"/>
      <c r="AU6" s="377"/>
      <c r="AV6" s="377"/>
      <c r="AW6" s="377"/>
      <c r="AX6" s="377"/>
      <c r="AY6" s="377"/>
      <c r="AZ6" s="377"/>
      <c r="BA6" s="377"/>
      <c r="BB6" s="377"/>
      <c r="BC6" s="377"/>
      <c r="BD6" s="377"/>
      <c r="BE6" s="377"/>
      <c r="BF6" s="377"/>
      <c r="BG6" s="377"/>
      <c r="BH6" s="377"/>
      <c r="BI6" s="377"/>
      <c r="BJ6" s="377"/>
      <c r="BK6" s="377"/>
      <c r="BL6" s="377"/>
      <c r="BM6" s="377"/>
      <c r="BN6" s="377"/>
      <c r="BO6" s="377"/>
      <c r="BP6" s="377"/>
      <c r="BQ6" s="377"/>
      <c r="BR6" s="377"/>
      <c r="BS6" s="377"/>
      <c r="BT6" s="377"/>
      <c r="BU6" s="377"/>
      <c r="BV6" s="377"/>
      <c r="BW6" s="377"/>
      <c r="BX6" s="377"/>
      <c r="BY6" s="377"/>
      <c r="BZ6" s="377"/>
      <c r="CA6" s="377"/>
      <c r="CB6" s="377"/>
      <c r="CC6" s="377"/>
      <c r="CD6" s="377"/>
      <c r="CE6" s="377"/>
      <c r="CF6" s="377"/>
      <c r="CG6" s="377"/>
      <c r="CH6" s="377"/>
      <c r="CI6" s="377"/>
      <c r="CJ6" s="377"/>
      <c r="CK6" s="377"/>
      <c r="CL6" s="377"/>
      <c r="CM6" s="377"/>
      <c r="CN6" s="377"/>
      <c r="CO6" s="377"/>
      <c r="CP6" s="377"/>
      <c r="CQ6" s="377"/>
      <c r="CR6" s="377"/>
      <c r="CS6" s="377"/>
      <c r="CT6" s="377"/>
      <c r="CU6" s="377"/>
      <c r="CV6" s="377"/>
      <c r="CW6" s="377"/>
      <c r="CX6" s="377"/>
      <c r="CY6" s="377"/>
      <c r="CZ6" s="377"/>
      <c r="DA6" s="377"/>
      <c r="DB6" s="377"/>
      <c r="DC6" s="377"/>
    </row>
    <row r="7" spans="1:122" s="386" customFormat="1" ht="35.1" customHeight="1" x14ac:dyDescent="0.25">
      <c r="A7" s="383"/>
      <c r="B7" s="384"/>
      <c r="C7" s="385" t="s">
        <v>449</v>
      </c>
      <c r="D7" s="743">
        <v>46659.858164879995</v>
      </c>
      <c r="E7" s="743">
        <v>0</v>
      </c>
      <c r="F7" s="743">
        <v>46684.702691320002</v>
      </c>
      <c r="G7" s="743">
        <v>0</v>
      </c>
      <c r="H7" s="743">
        <v>5.1101099999999993E-3</v>
      </c>
      <c r="I7" s="791">
        <v>0</v>
      </c>
      <c r="J7" s="383"/>
      <c r="K7" s="383"/>
      <c r="L7" s="383"/>
      <c r="M7" s="383"/>
      <c r="N7" s="383"/>
      <c r="O7" s="383"/>
      <c r="P7" s="383"/>
      <c r="Q7" s="383"/>
      <c r="R7" s="383"/>
      <c r="S7" s="383"/>
      <c r="T7" s="383"/>
      <c r="U7" s="383"/>
      <c r="V7" s="383"/>
      <c r="W7" s="383"/>
      <c r="X7" s="383"/>
      <c r="Y7" s="383"/>
      <c r="Z7" s="383"/>
      <c r="AA7" s="383"/>
      <c r="AB7" s="383"/>
      <c r="AC7" s="383"/>
      <c r="AD7" s="383"/>
      <c r="AE7" s="383"/>
      <c r="AF7" s="383"/>
      <c r="AG7" s="383"/>
      <c r="AH7" s="383"/>
      <c r="AI7" s="383"/>
      <c r="AJ7" s="383"/>
      <c r="AK7" s="383"/>
      <c r="AL7" s="383"/>
      <c r="AM7" s="383"/>
      <c r="AN7" s="383"/>
      <c r="AO7" s="383"/>
      <c r="AP7" s="383"/>
      <c r="AQ7" s="383"/>
      <c r="AR7" s="383"/>
      <c r="AS7" s="383"/>
      <c r="AT7" s="383"/>
      <c r="AU7" s="383"/>
      <c r="AV7" s="383"/>
      <c r="AW7" s="383"/>
      <c r="AX7" s="383"/>
      <c r="AY7" s="383"/>
      <c r="AZ7" s="383"/>
      <c r="BA7" s="383"/>
      <c r="BB7" s="383"/>
      <c r="BC7" s="383"/>
      <c r="BD7" s="383"/>
      <c r="BE7" s="383"/>
      <c r="BF7" s="383"/>
      <c r="BG7" s="383"/>
      <c r="BH7" s="383"/>
      <c r="BI7" s="383"/>
      <c r="BJ7" s="383"/>
      <c r="BK7" s="383"/>
      <c r="BL7" s="383"/>
      <c r="BM7" s="383"/>
      <c r="BN7" s="383"/>
      <c r="BO7" s="383"/>
      <c r="BP7" s="383"/>
      <c r="BQ7" s="383"/>
      <c r="BR7" s="383"/>
      <c r="BS7" s="383"/>
      <c r="BT7" s="383"/>
      <c r="BU7" s="383"/>
      <c r="BV7" s="383"/>
      <c r="BW7" s="383"/>
      <c r="BX7" s="383"/>
      <c r="BY7" s="383"/>
      <c r="BZ7" s="383"/>
      <c r="CA7" s="383"/>
      <c r="CB7" s="383"/>
      <c r="CC7" s="383"/>
      <c r="CD7" s="383"/>
      <c r="CE7" s="383"/>
      <c r="CF7" s="383"/>
      <c r="CG7" s="383"/>
      <c r="CH7" s="383"/>
      <c r="CI7" s="383"/>
      <c r="CJ7" s="383"/>
      <c r="CK7" s="383"/>
      <c r="CL7" s="383"/>
      <c r="CM7" s="383"/>
      <c r="CN7" s="383"/>
      <c r="CO7" s="383"/>
      <c r="CP7" s="383"/>
      <c r="CQ7" s="383"/>
      <c r="CR7" s="383"/>
      <c r="CS7" s="383"/>
      <c r="CT7" s="383"/>
      <c r="CU7" s="383"/>
      <c r="CV7" s="383"/>
      <c r="CW7" s="383"/>
      <c r="CX7" s="383"/>
      <c r="CY7" s="383"/>
      <c r="CZ7" s="383"/>
      <c r="DA7" s="383"/>
      <c r="DB7" s="383"/>
      <c r="DC7" s="383"/>
    </row>
    <row r="8" spans="1:122" s="386" customFormat="1" ht="35.1" customHeight="1" x14ac:dyDescent="0.25">
      <c r="A8" s="383"/>
      <c r="B8" s="384"/>
      <c r="C8" s="387" t="s">
        <v>450</v>
      </c>
      <c r="D8" s="743">
        <v>0</v>
      </c>
      <c r="E8" s="743">
        <v>0</v>
      </c>
      <c r="F8" s="743">
        <v>0</v>
      </c>
      <c r="G8" s="743">
        <v>0</v>
      </c>
      <c r="H8" s="743">
        <v>0</v>
      </c>
      <c r="I8" s="791">
        <v>0</v>
      </c>
      <c r="J8" s="383"/>
      <c r="K8" s="383"/>
      <c r="L8" s="383"/>
      <c r="M8" s="383"/>
      <c r="N8" s="383"/>
      <c r="O8" s="383"/>
      <c r="P8" s="383"/>
      <c r="Q8" s="383"/>
      <c r="R8" s="383"/>
      <c r="S8" s="383"/>
      <c r="T8" s="383"/>
      <c r="U8" s="383"/>
      <c r="V8" s="383"/>
      <c r="W8" s="383"/>
      <c r="X8" s="383"/>
      <c r="Y8" s="383"/>
      <c r="Z8" s="383"/>
      <c r="AA8" s="383"/>
      <c r="AB8" s="383"/>
      <c r="AC8" s="383"/>
      <c r="AD8" s="383"/>
      <c r="AE8" s="383"/>
      <c r="AF8" s="383"/>
      <c r="AG8" s="383"/>
      <c r="AH8" s="383"/>
      <c r="AI8" s="383"/>
      <c r="AJ8" s="383"/>
      <c r="AK8" s="383"/>
      <c r="AL8" s="383"/>
      <c r="AM8" s="383"/>
      <c r="AN8" s="383"/>
      <c r="AO8" s="383"/>
      <c r="AP8" s="383"/>
      <c r="AQ8" s="383"/>
      <c r="AR8" s="383"/>
      <c r="AS8" s="383"/>
      <c r="AT8" s="383"/>
      <c r="AU8" s="383"/>
      <c r="AV8" s="383"/>
      <c r="AW8" s="383"/>
      <c r="AX8" s="383"/>
      <c r="AY8" s="383"/>
      <c r="AZ8" s="383"/>
      <c r="BA8" s="383"/>
      <c r="BB8" s="383"/>
      <c r="BC8" s="383"/>
      <c r="BD8" s="383"/>
      <c r="BE8" s="383"/>
      <c r="BF8" s="383"/>
      <c r="BG8" s="383"/>
      <c r="BH8" s="383"/>
      <c r="BI8" s="383"/>
      <c r="BJ8" s="383"/>
      <c r="BK8" s="383"/>
      <c r="BL8" s="383"/>
      <c r="BM8" s="383"/>
      <c r="BN8" s="383"/>
      <c r="BO8" s="383"/>
      <c r="BP8" s="383"/>
      <c r="BQ8" s="383"/>
      <c r="BR8" s="383"/>
      <c r="BS8" s="383"/>
      <c r="BT8" s="383"/>
      <c r="BU8" s="383"/>
      <c r="BV8" s="383"/>
      <c r="BW8" s="383"/>
      <c r="BX8" s="383"/>
      <c r="BY8" s="383"/>
      <c r="BZ8" s="383"/>
      <c r="CA8" s="383"/>
      <c r="CB8" s="383"/>
      <c r="CC8" s="383"/>
      <c r="CD8" s="383"/>
      <c r="CE8" s="383"/>
      <c r="CF8" s="383"/>
      <c r="CG8" s="383"/>
      <c r="CH8" s="383"/>
      <c r="CI8" s="383"/>
      <c r="CJ8" s="383"/>
      <c r="CK8" s="383"/>
      <c r="CL8" s="383"/>
      <c r="CM8" s="383"/>
      <c r="CN8" s="383"/>
      <c r="CO8" s="383"/>
      <c r="CP8" s="383"/>
      <c r="CQ8" s="383"/>
      <c r="CR8" s="383"/>
      <c r="CS8" s="383"/>
      <c r="CT8" s="383"/>
      <c r="CU8" s="383"/>
      <c r="CV8" s="383"/>
      <c r="CW8" s="383"/>
      <c r="CX8" s="383"/>
      <c r="CY8" s="383"/>
      <c r="CZ8" s="383"/>
      <c r="DA8" s="383"/>
      <c r="DB8" s="383"/>
      <c r="DC8" s="383"/>
    </row>
    <row r="9" spans="1:122" s="386" customFormat="1" ht="35.1" customHeight="1" x14ac:dyDescent="0.25">
      <c r="A9" s="383"/>
      <c r="B9" s="384"/>
      <c r="C9" s="387" t="s">
        <v>226</v>
      </c>
      <c r="D9" s="743">
        <v>0</v>
      </c>
      <c r="E9" s="743">
        <v>0</v>
      </c>
      <c r="F9" s="743">
        <v>0</v>
      </c>
      <c r="G9" s="743">
        <v>0</v>
      </c>
      <c r="H9" s="743">
        <v>0</v>
      </c>
      <c r="I9" s="791">
        <v>0</v>
      </c>
      <c r="J9" s="383"/>
      <c r="K9" s="383"/>
      <c r="L9" s="383"/>
      <c r="M9" s="383"/>
      <c r="N9" s="383"/>
      <c r="O9" s="383"/>
      <c r="P9" s="383"/>
      <c r="Q9" s="383"/>
      <c r="R9" s="383"/>
      <c r="S9" s="383"/>
      <c r="T9" s="383"/>
      <c r="U9" s="383"/>
      <c r="V9" s="383"/>
      <c r="W9" s="383"/>
      <c r="X9" s="383"/>
      <c r="Y9" s="383"/>
      <c r="Z9" s="383"/>
      <c r="AA9" s="383"/>
      <c r="AB9" s="383"/>
      <c r="AC9" s="383"/>
      <c r="AD9" s="383"/>
      <c r="AE9" s="383"/>
      <c r="AF9" s="383"/>
      <c r="AG9" s="383"/>
      <c r="AH9" s="383"/>
      <c r="AI9" s="383"/>
      <c r="AJ9" s="383"/>
      <c r="AK9" s="383"/>
      <c r="AL9" s="383"/>
      <c r="AM9" s="383"/>
      <c r="AN9" s="383"/>
      <c r="AO9" s="383"/>
      <c r="AP9" s="383"/>
      <c r="AQ9" s="383"/>
      <c r="AR9" s="383"/>
      <c r="AS9" s="383"/>
      <c r="AT9" s="383"/>
      <c r="AU9" s="383"/>
      <c r="AV9" s="383"/>
      <c r="AW9" s="383"/>
      <c r="AX9" s="383"/>
      <c r="AY9" s="383"/>
      <c r="AZ9" s="383"/>
      <c r="BA9" s="383"/>
      <c r="BB9" s="383"/>
      <c r="BC9" s="383"/>
      <c r="BD9" s="383"/>
      <c r="BE9" s="383"/>
      <c r="BF9" s="383"/>
      <c r="BG9" s="383"/>
      <c r="BH9" s="383"/>
      <c r="BI9" s="383"/>
      <c r="BJ9" s="383"/>
      <c r="BK9" s="383"/>
      <c r="BL9" s="383"/>
      <c r="BM9" s="383"/>
      <c r="BN9" s="383"/>
      <c r="BO9" s="383"/>
      <c r="BP9" s="383"/>
      <c r="BQ9" s="383"/>
      <c r="BR9" s="383"/>
      <c r="BS9" s="383"/>
      <c r="BT9" s="383"/>
      <c r="BU9" s="383"/>
      <c r="BV9" s="383"/>
      <c r="BW9" s="383"/>
      <c r="BX9" s="383"/>
      <c r="BY9" s="383"/>
      <c r="BZ9" s="383"/>
      <c r="CA9" s="383"/>
      <c r="CB9" s="383"/>
      <c r="CC9" s="383"/>
      <c r="CD9" s="383"/>
      <c r="CE9" s="383"/>
      <c r="CF9" s="383"/>
      <c r="CG9" s="383"/>
      <c r="CH9" s="383"/>
      <c r="CI9" s="383"/>
      <c r="CJ9" s="383"/>
      <c r="CK9" s="383"/>
      <c r="CL9" s="383"/>
      <c r="CM9" s="383"/>
      <c r="CN9" s="383"/>
      <c r="CO9" s="383"/>
      <c r="CP9" s="383"/>
      <c r="CQ9" s="383"/>
      <c r="CR9" s="383"/>
      <c r="CS9" s="383"/>
      <c r="CT9" s="383"/>
      <c r="CU9" s="383"/>
      <c r="CV9" s="383"/>
      <c r="CW9" s="383"/>
      <c r="CX9" s="383"/>
      <c r="CY9" s="383"/>
      <c r="CZ9" s="383"/>
      <c r="DA9" s="383"/>
      <c r="DB9" s="383"/>
      <c r="DC9" s="383"/>
    </row>
    <row r="10" spans="1:122" s="386" customFormat="1" ht="35.1" customHeight="1" x14ac:dyDescent="0.25">
      <c r="A10" s="383"/>
      <c r="B10" s="384"/>
      <c r="C10" s="387" t="s">
        <v>227</v>
      </c>
      <c r="D10" s="743">
        <v>0</v>
      </c>
      <c r="E10" s="743">
        <v>0</v>
      </c>
      <c r="F10" s="743">
        <v>0</v>
      </c>
      <c r="G10" s="743">
        <v>0</v>
      </c>
      <c r="H10" s="743">
        <v>0</v>
      </c>
      <c r="I10" s="791">
        <v>0</v>
      </c>
      <c r="J10" s="383"/>
      <c r="K10" s="383"/>
      <c r="L10" s="383"/>
      <c r="M10" s="383"/>
      <c r="N10" s="383"/>
      <c r="O10" s="383"/>
      <c r="P10" s="383"/>
      <c r="Q10" s="383"/>
      <c r="R10" s="383"/>
      <c r="S10" s="383"/>
      <c r="T10" s="383"/>
      <c r="U10" s="383"/>
      <c r="V10" s="383"/>
      <c r="W10" s="383"/>
      <c r="X10" s="383"/>
      <c r="Y10" s="383"/>
      <c r="Z10" s="383"/>
      <c r="AA10" s="383"/>
      <c r="AB10" s="383"/>
      <c r="AC10" s="383"/>
      <c r="AD10" s="383"/>
      <c r="AE10" s="383"/>
      <c r="AF10" s="383"/>
      <c r="AG10" s="383"/>
      <c r="AH10" s="383"/>
      <c r="AI10" s="383"/>
      <c r="AJ10" s="383"/>
      <c r="AK10" s="383"/>
      <c r="AL10" s="383"/>
      <c r="AM10" s="383"/>
      <c r="AN10" s="383"/>
      <c r="AO10" s="383"/>
      <c r="AP10" s="383"/>
      <c r="AQ10" s="383"/>
      <c r="AR10" s="383"/>
      <c r="AS10" s="383"/>
      <c r="AT10" s="383"/>
      <c r="AU10" s="383"/>
      <c r="AV10" s="383"/>
      <c r="AW10" s="383"/>
      <c r="AX10" s="383"/>
      <c r="AY10" s="383"/>
      <c r="AZ10" s="383"/>
      <c r="BA10" s="383"/>
      <c r="BB10" s="383"/>
      <c r="BC10" s="383"/>
      <c r="BD10" s="383"/>
      <c r="BE10" s="383"/>
      <c r="BF10" s="383"/>
      <c r="BG10" s="383"/>
      <c r="BH10" s="383"/>
      <c r="BI10" s="383"/>
      <c r="BJ10" s="383"/>
      <c r="BK10" s="383"/>
      <c r="BL10" s="383"/>
      <c r="BM10" s="383"/>
      <c r="BN10" s="383"/>
      <c r="BO10" s="383"/>
      <c r="BP10" s="383"/>
      <c r="BQ10" s="383"/>
      <c r="BR10" s="383"/>
      <c r="BS10" s="383"/>
      <c r="BT10" s="383"/>
      <c r="BU10" s="383"/>
      <c r="BV10" s="383"/>
      <c r="BW10" s="383"/>
      <c r="BX10" s="383"/>
      <c r="BY10" s="383"/>
      <c r="BZ10" s="383"/>
      <c r="CA10" s="383"/>
      <c r="CB10" s="383"/>
      <c r="CC10" s="383"/>
      <c r="CD10" s="383"/>
      <c r="CE10" s="383"/>
      <c r="CF10" s="383"/>
      <c r="CG10" s="383"/>
      <c r="CH10" s="383"/>
      <c r="CI10" s="383"/>
      <c r="CJ10" s="383"/>
      <c r="CK10" s="383"/>
      <c r="CL10" s="383"/>
      <c r="CM10" s="383"/>
      <c r="CN10" s="383"/>
      <c r="CO10" s="383"/>
      <c r="CP10" s="383"/>
      <c r="CQ10" s="383"/>
      <c r="CR10" s="383"/>
      <c r="CS10" s="383"/>
      <c r="CT10" s="383"/>
      <c r="CU10" s="383"/>
      <c r="CV10" s="383"/>
      <c r="CW10" s="383"/>
      <c r="CX10" s="383"/>
      <c r="CY10" s="383"/>
      <c r="CZ10" s="383"/>
      <c r="DA10" s="383"/>
      <c r="DB10" s="383"/>
      <c r="DC10" s="383"/>
    </row>
    <row r="11" spans="1:122" s="386" customFormat="1" ht="35.1" customHeight="1" x14ac:dyDescent="0.25">
      <c r="A11" s="383"/>
      <c r="B11" s="384"/>
      <c r="C11" s="387" t="s">
        <v>228</v>
      </c>
      <c r="D11" s="743">
        <v>0</v>
      </c>
      <c r="E11" s="743">
        <v>0</v>
      </c>
      <c r="F11" s="743">
        <v>0</v>
      </c>
      <c r="G11" s="743">
        <v>0</v>
      </c>
      <c r="H11" s="743">
        <v>0</v>
      </c>
      <c r="I11" s="791">
        <v>0</v>
      </c>
      <c r="J11" s="383"/>
      <c r="K11" s="383"/>
      <c r="L11" s="383"/>
      <c r="M11" s="383"/>
      <c r="N11" s="383"/>
      <c r="O11" s="383"/>
      <c r="P11" s="383"/>
      <c r="Q11" s="383"/>
      <c r="R11" s="383"/>
      <c r="S11" s="383"/>
      <c r="T11" s="383"/>
      <c r="U11" s="383"/>
      <c r="V11" s="383"/>
      <c r="W11" s="383"/>
      <c r="X11" s="383"/>
      <c r="Y11" s="383"/>
      <c r="Z11" s="383"/>
      <c r="AA11" s="383"/>
      <c r="AB11" s="383"/>
      <c r="AC11" s="383"/>
      <c r="AD11" s="383"/>
      <c r="AE11" s="383"/>
      <c r="AF11" s="383"/>
      <c r="AG11" s="383"/>
      <c r="AH11" s="383"/>
      <c r="AI11" s="383"/>
      <c r="AJ11" s="383"/>
      <c r="AK11" s="383"/>
      <c r="AL11" s="383"/>
      <c r="AM11" s="383"/>
      <c r="AN11" s="383"/>
      <c r="AO11" s="383"/>
      <c r="AP11" s="383"/>
      <c r="AQ11" s="383"/>
      <c r="AR11" s="383"/>
      <c r="AS11" s="383"/>
      <c r="AT11" s="383"/>
      <c r="AU11" s="383"/>
      <c r="AV11" s="383"/>
      <c r="AW11" s="383"/>
      <c r="AX11" s="383"/>
      <c r="AY11" s="383"/>
      <c r="AZ11" s="383"/>
      <c r="BA11" s="383"/>
      <c r="BB11" s="383"/>
      <c r="BC11" s="383"/>
      <c r="BD11" s="383"/>
      <c r="BE11" s="383"/>
      <c r="BF11" s="383"/>
      <c r="BG11" s="383"/>
      <c r="BH11" s="383"/>
      <c r="BI11" s="383"/>
      <c r="BJ11" s="383"/>
      <c r="BK11" s="383"/>
      <c r="BL11" s="383"/>
      <c r="BM11" s="383"/>
      <c r="BN11" s="383"/>
      <c r="BO11" s="383"/>
      <c r="BP11" s="383"/>
      <c r="BQ11" s="383"/>
      <c r="BR11" s="383"/>
      <c r="BS11" s="383"/>
      <c r="BT11" s="383"/>
      <c r="BU11" s="383"/>
      <c r="BV11" s="383"/>
      <c r="BW11" s="383"/>
      <c r="BX11" s="383"/>
      <c r="BY11" s="383"/>
      <c r="BZ11" s="383"/>
      <c r="CA11" s="383"/>
      <c r="CB11" s="383"/>
      <c r="CC11" s="383"/>
      <c r="CD11" s="383"/>
      <c r="CE11" s="383"/>
      <c r="CF11" s="383"/>
      <c r="CG11" s="383"/>
      <c r="CH11" s="383"/>
      <c r="CI11" s="383"/>
      <c r="CJ11" s="383"/>
      <c r="CK11" s="383"/>
      <c r="CL11" s="383"/>
      <c r="CM11" s="383"/>
      <c r="CN11" s="383"/>
      <c r="CO11" s="383"/>
      <c r="CP11" s="383"/>
      <c r="CQ11" s="383"/>
      <c r="CR11" s="383"/>
      <c r="CS11" s="383"/>
      <c r="CT11" s="383"/>
      <c r="CU11" s="383"/>
      <c r="CV11" s="383"/>
      <c r="CW11" s="383"/>
      <c r="CX11" s="383"/>
      <c r="CY11" s="383"/>
      <c r="CZ11" s="383"/>
      <c r="DA11" s="383"/>
      <c r="DB11" s="383"/>
      <c r="DC11" s="383"/>
    </row>
    <row r="12" spans="1:122" s="386" customFormat="1" ht="35.1" customHeight="1" x14ac:dyDescent="0.25">
      <c r="A12" s="383"/>
      <c r="B12" s="384"/>
      <c r="C12" s="387" t="s">
        <v>229</v>
      </c>
      <c r="D12" s="743">
        <v>355625.15475776</v>
      </c>
      <c r="E12" s="743">
        <v>0</v>
      </c>
      <c r="F12" s="743">
        <v>312133.50619911001</v>
      </c>
      <c r="G12" s="743">
        <v>0</v>
      </c>
      <c r="H12" s="743">
        <v>239.55263715999999</v>
      </c>
      <c r="I12" s="791">
        <v>7.6746851075702629E-4</v>
      </c>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383"/>
      <c r="AM12" s="383"/>
      <c r="AN12" s="383"/>
      <c r="AO12" s="383"/>
      <c r="AP12" s="383"/>
      <c r="AQ12" s="383"/>
      <c r="AR12" s="383"/>
      <c r="AS12" s="383"/>
      <c r="AT12" s="383"/>
      <c r="AU12" s="383"/>
      <c r="AV12" s="383"/>
      <c r="AW12" s="383"/>
      <c r="AX12" s="383"/>
      <c r="AY12" s="383"/>
      <c r="AZ12" s="383"/>
      <c r="BA12" s="383"/>
      <c r="BB12" s="383"/>
      <c r="BC12" s="383"/>
      <c r="BD12" s="383"/>
      <c r="BE12" s="383"/>
      <c r="BF12" s="383"/>
      <c r="BG12" s="383"/>
      <c r="BH12" s="383"/>
      <c r="BI12" s="383"/>
      <c r="BJ12" s="383"/>
      <c r="BK12" s="383"/>
      <c r="BL12" s="383"/>
      <c r="BM12" s="383"/>
      <c r="BN12" s="383"/>
      <c r="BO12" s="383"/>
      <c r="BP12" s="383"/>
      <c r="BQ12" s="383"/>
      <c r="BR12" s="383"/>
      <c r="BS12" s="383"/>
      <c r="BT12" s="383"/>
      <c r="BU12" s="383"/>
      <c r="BV12" s="383"/>
      <c r="BW12" s="383"/>
      <c r="BX12" s="383"/>
      <c r="BY12" s="383"/>
      <c r="BZ12" s="383"/>
      <c r="CA12" s="383"/>
      <c r="CB12" s="383"/>
      <c r="CC12" s="383"/>
      <c r="CD12" s="383"/>
      <c r="CE12" s="383"/>
      <c r="CF12" s="383"/>
      <c r="CG12" s="383"/>
      <c r="CH12" s="383"/>
      <c r="CI12" s="383"/>
      <c r="CJ12" s="383"/>
      <c r="CK12" s="383"/>
      <c r="CL12" s="383"/>
      <c r="CM12" s="383"/>
      <c r="CN12" s="383"/>
      <c r="CO12" s="383"/>
      <c r="CP12" s="383"/>
      <c r="CQ12" s="383"/>
      <c r="CR12" s="383"/>
      <c r="CS12" s="383"/>
      <c r="CT12" s="383"/>
      <c r="CU12" s="383"/>
      <c r="CV12" s="383"/>
      <c r="CW12" s="383"/>
      <c r="CX12" s="383"/>
      <c r="CY12" s="383"/>
      <c r="CZ12" s="383"/>
      <c r="DA12" s="383"/>
      <c r="DB12" s="383"/>
      <c r="DC12" s="383"/>
    </row>
    <row r="13" spans="1:122" s="386" customFormat="1" ht="35.1" customHeight="1" x14ac:dyDescent="0.25">
      <c r="A13" s="383"/>
      <c r="B13" s="384"/>
      <c r="C13" s="387" t="s">
        <v>230</v>
      </c>
      <c r="D13" s="743">
        <v>0</v>
      </c>
      <c r="E13" s="743">
        <v>0</v>
      </c>
      <c r="F13" s="743">
        <v>0</v>
      </c>
      <c r="G13" s="743">
        <v>0</v>
      </c>
      <c r="H13" s="743">
        <v>0</v>
      </c>
      <c r="I13" s="791">
        <v>0</v>
      </c>
      <c r="J13" s="383"/>
      <c r="K13" s="383"/>
      <c r="L13" s="383"/>
      <c r="M13" s="383"/>
      <c r="N13" s="383"/>
      <c r="O13" s="383"/>
      <c r="P13" s="383"/>
      <c r="Q13" s="383"/>
      <c r="R13" s="383"/>
      <c r="S13" s="383"/>
      <c r="T13" s="383"/>
      <c r="U13" s="383"/>
      <c r="V13" s="383"/>
      <c r="W13" s="383"/>
      <c r="X13" s="383"/>
      <c r="Y13" s="383"/>
      <c r="Z13" s="383"/>
      <c r="AA13" s="383"/>
      <c r="AB13" s="383"/>
      <c r="AC13" s="383"/>
      <c r="AD13" s="383"/>
      <c r="AE13" s="383"/>
      <c r="AF13" s="383"/>
      <c r="AG13" s="383"/>
      <c r="AH13" s="383"/>
      <c r="AI13" s="383"/>
      <c r="AJ13" s="383"/>
      <c r="AK13" s="383"/>
      <c r="AL13" s="383"/>
      <c r="AM13" s="383"/>
      <c r="AN13" s="383"/>
      <c r="AO13" s="383"/>
      <c r="AP13" s="383"/>
      <c r="AQ13" s="383"/>
      <c r="AR13" s="383"/>
      <c r="AS13" s="383"/>
      <c r="AT13" s="383"/>
      <c r="AU13" s="383"/>
      <c r="AV13" s="383"/>
      <c r="AW13" s="383"/>
      <c r="AX13" s="383"/>
      <c r="AY13" s="383"/>
      <c r="AZ13" s="383"/>
      <c r="BA13" s="383"/>
      <c r="BB13" s="383"/>
      <c r="BC13" s="383"/>
      <c r="BD13" s="383"/>
      <c r="BE13" s="383"/>
      <c r="BF13" s="383"/>
      <c r="BG13" s="383"/>
      <c r="BH13" s="383"/>
      <c r="BI13" s="383"/>
      <c r="BJ13" s="383"/>
      <c r="BK13" s="383"/>
      <c r="BL13" s="383"/>
      <c r="BM13" s="383"/>
      <c r="BN13" s="383"/>
      <c r="BO13" s="383"/>
      <c r="BP13" s="383"/>
      <c r="BQ13" s="383"/>
      <c r="BR13" s="383"/>
      <c r="BS13" s="383"/>
      <c r="BT13" s="383"/>
      <c r="BU13" s="383"/>
      <c r="BV13" s="383"/>
      <c r="BW13" s="383"/>
      <c r="BX13" s="383"/>
      <c r="BY13" s="383"/>
      <c r="BZ13" s="383"/>
      <c r="CA13" s="383"/>
      <c r="CB13" s="383"/>
      <c r="CC13" s="383"/>
      <c r="CD13" s="383"/>
      <c r="CE13" s="383"/>
      <c r="CF13" s="383"/>
      <c r="CG13" s="383"/>
      <c r="CH13" s="383"/>
      <c r="CI13" s="383"/>
      <c r="CJ13" s="383"/>
      <c r="CK13" s="383"/>
      <c r="CL13" s="383"/>
      <c r="CM13" s="383"/>
      <c r="CN13" s="383"/>
      <c r="CO13" s="383"/>
      <c r="CP13" s="383"/>
      <c r="CQ13" s="383"/>
      <c r="CR13" s="383"/>
      <c r="CS13" s="383"/>
      <c r="CT13" s="383"/>
      <c r="CU13" s="383"/>
      <c r="CV13" s="383"/>
      <c r="CW13" s="383"/>
      <c r="CX13" s="383"/>
      <c r="CY13" s="383"/>
      <c r="CZ13" s="383"/>
      <c r="DA13" s="383"/>
      <c r="DB13" s="383"/>
      <c r="DC13" s="383"/>
    </row>
    <row r="14" spans="1:122" s="386" customFormat="1" ht="35.1" customHeight="1" x14ac:dyDescent="0.25">
      <c r="A14" s="383"/>
      <c r="B14" s="384"/>
      <c r="C14" s="387" t="s">
        <v>231</v>
      </c>
      <c r="D14" s="743">
        <v>1450.19362136</v>
      </c>
      <c r="E14" s="743">
        <v>0</v>
      </c>
      <c r="F14" s="743">
        <v>1437.8024781099998</v>
      </c>
      <c r="G14" s="743">
        <v>0</v>
      </c>
      <c r="H14" s="743">
        <v>1075.80334616</v>
      </c>
      <c r="I14" s="791">
        <v>0.74822749476280648</v>
      </c>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3"/>
      <c r="AK14" s="383"/>
      <c r="AL14" s="383"/>
      <c r="AM14" s="383"/>
      <c r="AN14" s="383"/>
      <c r="AO14" s="383"/>
      <c r="AP14" s="383"/>
      <c r="AQ14" s="383"/>
      <c r="AR14" s="383"/>
      <c r="AS14" s="383"/>
      <c r="AT14" s="383"/>
      <c r="AU14" s="383"/>
      <c r="AV14" s="383"/>
      <c r="AW14" s="383"/>
      <c r="AX14" s="383"/>
      <c r="AY14" s="383"/>
      <c r="AZ14" s="383"/>
      <c r="BA14" s="383"/>
      <c r="BB14" s="383"/>
      <c r="BC14" s="383"/>
      <c r="BD14" s="383"/>
      <c r="BE14" s="383"/>
      <c r="BF14" s="383"/>
      <c r="BG14" s="383"/>
      <c r="BH14" s="383"/>
      <c r="BI14" s="383"/>
      <c r="BJ14" s="383"/>
      <c r="BK14" s="383"/>
      <c r="BL14" s="383"/>
      <c r="BM14" s="383"/>
      <c r="BN14" s="383"/>
      <c r="BO14" s="383"/>
      <c r="BP14" s="383"/>
      <c r="BQ14" s="383"/>
      <c r="BR14" s="383"/>
      <c r="BS14" s="383"/>
      <c r="BT14" s="383"/>
      <c r="BU14" s="383"/>
      <c r="BV14" s="383"/>
      <c r="BW14" s="383"/>
      <c r="BX14" s="383"/>
      <c r="BY14" s="383"/>
      <c r="BZ14" s="383"/>
      <c r="CA14" s="383"/>
      <c r="CB14" s="383"/>
      <c r="CC14" s="383"/>
      <c r="CD14" s="383"/>
      <c r="CE14" s="383"/>
      <c r="CF14" s="383"/>
      <c r="CG14" s="383"/>
      <c r="CH14" s="383"/>
      <c r="CI14" s="383"/>
      <c r="CJ14" s="383"/>
      <c r="CK14" s="383"/>
      <c r="CL14" s="383"/>
      <c r="CM14" s="383"/>
      <c r="CN14" s="383"/>
      <c r="CO14" s="383"/>
      <c r="CP14" s="383"/>
      <c r="CQ14" s="383"/>
      <c r="CR14" s="383"/>
      <c r="CS14" s="383"/>
      <c r="CT14" s="383"/>
      <c r="CU14" s="383"/>
      <c r="CV14" s="383"/>
      <c r="CW14" s="383"/>
      <c r="CX14" s="383"/>
      <c r="CY14" s="383"/>
      <c r="CZ14" s="383"/>
      <c r="DA14" s="383"/>
      <c r="DB14" s="383"/>
      <c r="DC14" s="383"/>
    </row>
    <row r="15" spans="1:122" s="386" customFormat="1" ht="35.1" customHeight="1" x14ac:dyDescent="0.25">
      <c r="A15" s="383"/>
      <c r="B15" s="384"/>
      <c r="C15" s="387" t="s">
        <v>451</v>
      </c>
      <c r="D15" s="743">
        <v>15935.46407423</v>
      </c>
      <c r="E15" s="743">
        <v>0</v>
      </c>
      <c r="F15" s="743">
        <v>15935.46407423</v>
      </c>
      <c r="G15" s="743">
        <v>0</v>
      </c>
      <c r="H15" s="743">
        <v>5589.4877328399998</v>
      </c>
      <c r="I15" s="791">
        <v>0.35075776311271833</v>
      </c>
      <c r="J15" s="383"/>
      <c r="K15" s="383"/>
      <c r="L15" s="383"/>
      <c r="M15" s="383"/>
      <c r="N15" s="383"/>
      <c r="O15" s="383"/>
      <c r="P15" s="383"/>
      <c r="Q15" s="383"/>
      <c r="R15" s="383"/>
      <c r="S15" s="383"/>
      <c r="T15" s="383"/>
      <c r="U15" s="383"/>
      <c r="V15" s="383"/>
      <c r="W15" s="383"/>
      <c r="X15" s="383"/>
      <c r="Y15" s="383"/>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3"/>
      <c r="AV15" s="383"/>
      <c r="AW15" s="383"/>
      <c r="AX15" s="383"/>
      <c r="AY15" s="383"/>
      <c r="AZ15" s="383"/>
      <c r="BA15" s="383"/>
      <c r="BB15" s="383"/>
      <c r="BC15" s="383"/>
      <c r="BD15" s="383"/>
      <c r="BE15" s="383"/>
      <c r="BF15" s="383"/>
      <c r="BG15" s="383"/>
      <c r="BH15" s="383"/>
      <c r="BI15" s="383"/>
      <c r="BJ15" s="383"/>
      <c r="BK15" s="383"/>
      <c r="BL15" s="383"/>
      <c r="BM15" s="383"/>
      <c r="BN15" s="383"/>
      <c r="BO15" s="383"/>
      <c r="BP15" s="383"/>
      <c r="BQ15" s="383"/>
      <c r="BR15" s="383"/>
      <c r="BS15" s="383"/>
      <c r="BT15" s="383"/>
      <c r="BU15" s="383"/>
      <c r="BV15" s="383"/>
      <c r="BW15" s="383"/>
      <c r="BX15" s="383"/>
      <c r="BY15" s="383"/>
      <c r="BZ15" s="383"/>
      <c r="CA15" s="383"/>
      <c r="CB15" s="383"/>
      <c r="CC15" s="383"/>
      <c r="CD15" s="383"/>
      <c r="CE15" s="383"/>
      <c r="CF15" s="383"/>
      <c r="CG15" s="383"/>
      <c r="CH15" s="383"/>
      <c r="CI15" s="383"/>
      <c r="CJ15" s="383"/>
      <c r="CK15" s="383"/>
      <c r="CL15" s="383"/>
      <c r="CM15" s="383"/>
      <c r="CN15" s="383"/>
      <c r="CO15" s="383"/>
      <c r="CP15" s="383"/>
      <c r="CQ15" s="383"/>
      <c r="CR15" s="383"/>
      <c r="CS15" s="383"/>
      <c r="CT15" s="383"/>
      <c r="CU15" s="383"/>
      <c r="CV15" s="383"/>
      <c r="CW15" s="383"/>
      <c r="CX15" s="383"/>
      <c r="CY15" s="383"/>
      <c r="CZ15" s="383"/>
      <c r="DA15" s="383"/>
      <c r="DB15" s="383"/>
      <c r="DC15" s="383"/>
    </row>
    <row r="16" spans="1:122" s="386" customFormat="1" ht="35.1" customHeight="1" x14ac:dyDescent="0.25">
      <c r="A16" s="383"/>
      <c r="B16" s="384"/>
      <c r="C16" s="387" t="s">
        <v>452</v>
      </c>
      <c r="D16" s="743">
        <v>127.41026307999999</v>
      </c>
      <c r="E16" s="743">
        <v>0</v>
      </c>
      <c r="F16" s="743">
        <v>126.78623295</v>
      </c>
      <c r="G16" s="743">
        <v>0</v>
      </c>
      <c r="H16" s="743">
        <v>153.06271459999999</v>
      </c>
      <c r="I16" s="791">
        <v>1.2072502750386354</v>
      </c>
      <c r="J16" s="383"/>
      <c r="K16" s="383"/>
      <c r="L16" s="383"/>
      <c r="M16" s="383"/>
      <c r="N16" s="383"/>
      <c r="O16" s="383"/>
      <c r="P16" s="383"/>
      <c r="Q16" s="383"/>
      <c r="R16" s="383"/>
      <c r="S16" s="383"/>
      <c r="T16" s="383"/>
      <c r="U16" s="383"/>
      <c r="V16" s="383"/>
      <c r="W16" s="383"/>
      <c r="X16" s="383"/>
      <c r="Y16" s="383"/>
      <c r="Z16" s="383"/>
      <c r="AA16" s="383"/>
      <c r="AB16" s="383"/>
      <c r="AC16" s="383"/>
      <c r="AD16" s="383"/>
      <c r="AE16" s="383"/>
      <c r="AF16" s="383"/>
      <c r="AG16" s="383"/>
      <c r="AH16" s="383"/>
      <c r="AI16" s="383"/>
      <c r="AJ16" s="383"/>
      <c r="AK16" s="383"/>
      <c r="AL16" s="383"/>
      <c r="AM16" s="383"/>
      <c r="AN16" s="383"/>
      <c r="AO16" s="383"/>
      <c r="AP16" s="383"/>
      <c r="AQ16" s="383"/>
      <c r="AR16" s="383"/>
      <c r="AS16" s="383"/>
      <c r="AT16" s="383"/>
      <c r="AU16" s="383"/>
      <c r="AV16" s="383"/>
      <c r="AW16" s="383"/>
      <c r="AX16" s="383"/>
      <c r="AY16" s="383"/>
      <c r="AZ16" s="383"/>
      <c r="BA16" s="383"/>
      <c r="BB16" s="383"/>
      <c r="BC16" s="383"/>
      <c r="BD16" s="383"/>
      <c r="BE16" s="383"/>
      <c r="BF16" s="383"/>
      <c r="BG16" s="383"/>
      <c r="BH16" s="383"/>
      <c r="BI16" s="383"/>
      <c r="BJ16" s="383"/>
      <c r="BK16" s="383"/>
      <c r="BL16" s="383"/>
      <c r="BM16" s="383"/>
      <c r="BN16" s="383"/>
      <c r="BO16" s="383"/>
      <c r="BP16" s="383"/>
      <c r="BQ16" s="383"/>
      <c r="BR16" s="383"/>
      <c r="BS16" s="383"/>
      <c r="BT16" s="383"/>
      <c r="BU16" s="383"/>
      <c r="BV16" s="383"/>
      <c r="BW16" s="383"/>
      <c r="BX16" s="383"/>
      <c r="BY16" s="383"/>
      <c r="BZ16" s="383"/>
      <c r="CA16" s="383"/>
      <c r="CB16" s="383"/>
      <c r="CC16" s="383"/>
      <c r="CD16" s="383"/>
      <c r="CE16" s="383"/>
      <c r="CF16" s="383"/>
      <c r="CG16" s="383"/>
      <c r="CH16" s="383"/>
      <c r="CI16" s="383"/>
      <c r="CJ16" s="383"/>
      <c r="CK16" s="383"/>
      <c r="CL16" s="383"/>
      <c r="CM16" s="383"/>
      <c r="CN16" s="383"/>
      <c r="CO16" s="383"/>
      <c r="CP16" s="383"/>
      <c r="CQ16" s="383"/>
      <c r="CR16" s="383"/>
      <c r="CS16" s="383"/>
      <c r="CT16" s="383"/>
      <c r="CU16" s="383"/>
      <c r="CV16" s="383"/>
      <c r="CW16" s="383"/>
      <c r="CX16" s="383"/>
      <c r="CY16" s="383"/>
      <c r="CZ16" s="383"/>
      <c r="DA16" s="383"/>
      <c r="DB16" s="383"/>
      <c r="DC16" s="383"/>
    </row>
    <row r="17" spans="1:122" s="386" customFormat="1" ht="35.1" customHeight="1" x14ac:dyDescent="0.25">
      <c r="A17" s="383"/>
      <c r="B17" s="384"/>
      <c r="C17" s="387" t="s">
        <v>453</v>
      </c>
      <c r="D17" s="743">
        <v>38.967000579999997</v>
      </c>
      <c r="E17" s="743">
        <v>0</v>
      </c>
      <c r="F17" s="743">
        <v>38.967000579999997</v>
      </c>
      <c r="G17" s="743">
        <v>0</v>
      </c>
      <c r="H17" s="743">
        <v>58.450500869999999</v>
      </c>
      <c r="I17" s="791">
        <v>1.5</v>
      </c>
      <c r="J17" s="383"/>
      <c r="K17" s="383"/>
      <c r="L17" s="383"/>
      <c r="M17" s="383"/>
      <c r="N17" s="383"/>
      <c r="O17" s="383"/>
      <c r="P17" s="383"/>
      <c r="Q17" s="383"/>
      <c r="R17" s="383"/>
      <c r="S17" s="383"/>
      <c r="T17" s="383"/>
      <c r="U17" s="383"/>
      <c r="V17" s="383"/>
      <c r="W17" s="383"/>
      <c r="X17" s="383"/>
      <c r="Y17" s="383"/>
      <c r="Z17" s="383"/>
      <c r="AA17" s="383"/>
      <c r="AB17" s="383"/>
      <c r="AC17" s="383"/>
      <c r="AD17" s="383"/>
      <c r="AE17" s="383"/>
      <c r="AF17" s="383"/>
      <c r="AG17" s="383"/>
      <c r="AH17" s="383"/>
      <c r="AI17" s="383"/>
      <c r="AJ17" s="383"/>
      <c r="AK17" s="383"/>
      <c r="AL17" s="383"/>
      <c r="AM17" s="383"/>
      <c r="AN17" s="383"/>
      <c r="AO17" s="383"/>
      <c r="AP17" s="383"/>
      <c r="AQ17" s="383"/>
      <c r="AR17" s="383"/>
      <c r="AS17" s="383"/>
      <c r="AT17" s="383"/>
      <c r="AU17" s="383"/>
      <c r="AV17" s="383"/>
      <c r="AW17" s="383"/>
      <c r="AX17" s="383"/>
      <c r="AY17" s="383"/>
      <c r="AZ17" s="383"/>
      <c r="BA17" s="383"/>
      <c r="BB17" s="383"/>
      <c r="BC17" s="383"/>
      <c r="BD17" s="383"/>
      <c r="BE17" s="383"/>
      <c r="BF17" s="383"/>
      <c r="BG17" s="383"/>
      <c r="BH17" s="383"/>
      <c r="BI17" s="383"/>
      <c r="BJ17" s="383"/>
      <c r="BK17" s="383"/>
      <c r="BL17" s="383"/>
      <c r="BM17" s="383"/>
      <c r="BN17" s="383"/>
      <c r="BO17" s="383"/>
      <c r="BP17" s="383"/>
      <c r="BQ17" s="383"/>
      <c r="BR17" s="383"/>
      <c r="BS17" s="383"/>
      <c r="BT17" s="383"/>
      <c r="BU17" s="383"/>
      <c r="BV17" s="383"/>
      <c r="BW17" s="383"/>
      <c r="BX17" s="383"/>
      <c r="BY17" s="383"/>
      <c r="BZ17" s="383"/>
      <c r="CA17" s="383"/>
      <c r="CB17" s="383"/>
      <c r="CC17" s="383"/>
      <c r="CD17" s="383"/>
      <c r="CE17" s="383"/>
      <c r="CF17" s="383"/>
      <c r="CG17" s="383"/>
      <c r="CH17" s="383"/>
      <c r="CI17" s="383"/>
      <c r="CJ17" s="383"/>
      <c r="CK17" s="383"/>
      <c r="CL17" s="383"/>
      <c r="CM17" s="383"/>
      <c r="CN17" s="383"/>
      <c r="CO17" s="383"/>
      <c r="CP17" s="383"/>
      <c r="CQ17" s="383"/>
      <c r="CR17" s="383"/>
      <c r="CS17" s="383"/>
      <c r="CT17" s="383"/>
      <c r="CU17" s="383"/>
      <c r="CV17" s="383"/>
      <c r="CW17" s="383"/>
      <c r="CX17" s="383"/>
      <c r="CY17" s="383"/>
      <c r="CZ17" s="383"/>
      <c r="DA17" s="383"/>
      <c r="DB17" s="383"/>
      <c r="DC17" s="383"/>
    </row>
    <row r="18" spans="1:122" s="386" customFormat="1" ht="35.1" customHeight="1" x14ac:dyDescent="0.25">
      <c r="A18" s="383"/>
      <c r="B18" s="384"/>
      <c r="C18" s="387" t="s">
        <v>454</v>
      </c>
      <c r="D18" s="743">
        <v>0</v>
      </c>
      <c r="E18" s="743">
        <v>0</v>
      </c>
      <c r="F18" s="743">
        <v>0</v>
      </c>
      <c r="G18" s="743">
        <v>0</v>
      </c>
      <c r="H18" s="743">
        <v>0</v>
      </c>
      <c r="I18" s="791">
        <v>0</v>
      </c>
      <c r="J18" s="383"/>
      <c r="K18" s="383"/>
      <c r="L18" s="383"/>
      <c r="M18" s="383"/>
      <c r="N18" s="383"/>
      <c r="O18" s="383"/>
      <c r="P18" s="383"/>
      <c r="Q18" s="383"/>
      <c r="R18" s="383"/>
      <c r="S18" s="383"/>
      <c r="T18" s="383"/>
      <c r="U18" s="383"/>
      <c r="V18" s="383"/>
      <c r="W18" s="383"/>
      <c r="X18" s="383"/>
      <c r="Y18" s="383"/>
      <c r="Z18" s="383"/>
      <c r="AA18" s="383"/>
      <c r="AB18" s="383"/>
      <c r="AC18" s="383"/>
      <c r="AD18" s="383"/>
      <c r="AE18" s="383"/>
      <c r="AF18" s="383"/>
      <c r="AG18" s="383"/>
      <c r="AH18" s="383"/>
      <c r="AI18" s="383"/>
      <c r="AJ18" s="383"/>
      <c r="AK18" s="383"/>
      <c r="AL18" s="383"/>
      <c r="AM18" s="383"/>
      <c r="AN18" s="383"/>
      <c r="AO18" s="383"/>
      <c r="AP18" s="383"/>
      <c r="AQ18" s="383"/>
      <c r="AR18" s="383"/>
      <c r="AS18" s="383"/>
      <c r="AT18" s="383"/>
      <c r="AU18" s="383"/>
      <c r="AV18" s="383"/>
      <c r="AW18" s="383"/>
      <c r="AX18" s="383"/>
      <c r="AY18" s="383"/>
      <c r="AZ18" s="383"/>
      <c r="BA18" s="383"/>
      <c r="BB18" s="383"/>
      <c r="BC18" s="383"/>
      <c r="BD18" s="383"/>
      <c r="BE18" s="383"/>
      <c r="BF18" s="383"/>
      <c r="BG18" s="383"/>
      <c r="BH18" s="383"/>
      <c r="BI18" s="383"/>
      <c r="BJ18" s="383"/>
      <c r="BK18" s="383"/>
      <c r="BL18" s="383"/>
      <c r="BM18" s="383"/>
      <c r="BN18" s="383"/>
      <c r="BO18" s="383"/>
      <c r="BP18" s="383"/>
      <c r="BQ18" s="383"/>
      <c r="BR18" s="383"/>
      <c r="BS18" s="383"/>
      <c r="BT18" s="383"/>
      <c r="BU18" s="383"/>
      <c r="BV18" s="383"/>
      <c r="BW18" s="383"/>
      <c r="BX18" s="383"/>
      <c r="BY18" s="383"/>
      <c r="BZ18" s="383"/>
      <c r="CA18" s="383"/>
      <c r="CB18" s="383"/>
      <c r="CC18" s="383"/>
      <c r="CD18" s="383"/>
      <c r="CE18" s="383"/>
      <c r="CF18" s="383"/>
      <c r="CG18" s="383"/>
      <c r="CH18" s="383"/>
      <c r="CI18" s="383"/>
      <c r="CJ18" s="383"/>
      <c r="CK18" s="383"/>
      <c r="CL18" s="383"/>
      <c r="CM18" s="383"/>
      <c r="CN18" s="383"/>
      <c r="CO18" s="383"/>
      <c r="CP18" s="383"/>
      <c r="CQ18" s="383"/>
      <c r="CR18" s="383"/>
      <c r="CS18" s="383"/>
      <c r="CT18" s="383"/>
      <c r="CU18" s="383"/>
      <c r="CV18" s="383"/>
      <c r="CW18" s="383"/>
      <c r="CX18" s="383"/>
      <c r="CY18" s="383"/>
      <c r="CZ18" s="383"/>
      <c r="DA18" s="383"/>
      <c r="DB18" s="383"/>
      <c r="DC18" s="383"/>
    </row>
    <row r="19" spans="1:122" s="386" customFormat="1" ht="35.1" customHeight="1" x14ac:dyDescent="0.25">
      <c r="A19" s="383"/>
      <c r="B19" s="384"/>
      <c r="C19" s="387" t="s">
        <v>232</v>
      </c>
      <c r="D19" s="743">
        <v>0</v>
      </c>
      <c r="E19" s="743">
        <v>0</v>
      </c>
      <c r="F19" s="743">
        <v>0</v>
      </c>
      <c r="G19" s="743">
        <v>0</v>
      </c>
      <c r="H19" s="743">
        <v>0</v>
      </c>
      <c r="I19" s="791">
        <v>0</v>
      </c>
      <c r="J19" s="383"/>
      <c r="K19" s="383"/>
      <c r="L19" s="383"/>
      <c r="M19" s="383"/>
      <c r="N19" s="383"/>
      <c r="O19" s="383"/>
      <c r="P19" s="383"/>
      <c r="Q19" s="383"/>
      <c r="R19" s="383"/>
      <c r="S19" s="383"/>
      <c r="T19" s="383"/>
      <c r="U19" s="383"/>
      <c r="V19" s="383"/>
      <c r="W19" s="383"/>
      <c r="X19" s="383"/>
      <c r="Y19" s="383"/>
      <c r="Z19" s="383"/>
      <c r="AA19" s="383"/>
      <c r="AB19" s="383"/>
      <c r="AC19" s="383"/>
      <c r="AD19" s="383"/>
      <c r="AE19" s="383"/>
      <c r="AF19" s="383"/>
      <c r="AG19" s="383"/>
      <c r="AH19" s="383"/>
      <c r="AI19" s="383"/>
      <c r="AJ19" s="383"/>
      <c r="AK19" s="383"/>
      <c r="AL19" s="383"/>
      <c r="AM19" s="383"/>
      <c r="AN19" s="383"/>
      <c r="AO19" s="383"/>
      <c r="AP19" s="383"/>
      <c r="AQ19" s="383"/>
      <c r="AR19" s="383"/>
      <c r="AS19" s="383"/>
      <c r="AT19" s="383"/>
      <c r="AU19" s="383"/>
      <c r="AV19" s="383"/>
      <c r="AW19" s="383"/>
      <c r="AX19" s="383"/>
      <c r="AY19" s="383"/>
      <c r="AZ19" s="383"/>
      <c r="BA19" s="383"/>
      <c r="BB19" s="383"/>
      <c r="BC19" s="383"/>
      <c r="BD19" s="383"/>
      <c r="BE19" s="383"/>
      <c r="BF19" s="383"/>
      <c r="BG19" s="383"/>
      <c r="BH19" s="383"/>
      <c r="BI19" s="383"/>
      <c r="BJ19" s="383"/>
      <c r="BK19" s="383"/>
      <c r="BL19" s="383"/>
      <c r="BM19" s="383"/>
      <c r="BN19" s="383"/>
      <c r="BO19" s="383"/>
      <c r="BP19" s="383"/>
      <c r="BQ19" s="383"/>
      <c r="BR19" s="383"/>
      <c r="BS19" s="383"/>
      <c r="BT19" s="383"/>
      <c r="BU19" s="383"/>
      <c r="BV19" s="383"/>
      <c r="BW19" s="383"/>
      <c r="BX19" s="383"/>
      <c r="BY19" s="383"/>
      <c r="BZ19" s="383"/>
      <c r="CA19" s="383"/>
      <c r="CB19" s="383"/>
      <c r="CC19" s="383"/>
      <c r="CD19" s="383"/>
      <c r="CE19" s="383"/>
      <c r="CF19" s="383"/>
      <c r="CG19" s="383"/>
      <c r="CH19" s="383"/>
      <c r="CI19" s="383"/>
      <c r="CJ19" s="383"/>
      <c r="CK19" s="383"/>
      <c r="CL19" s="383"/>
      <c r="CM19" s="383"/>
      <c r="CN19" s="383"/>
      <c r="CO19" s="383"/>
      <c r="CP19" s="383"/>
      <c r="CQ19" s="383"/>
      <c r="CR19" s="383"/>
      <c r="CS19" s="383"/>
      <c r="CT19" s="383"/>
      <c r="CU19" s="383"/>
      <c r="CV19" s="383"/>
      <c r="CW19" s="383"/>
      <c r="CX19" s="383"/>
      <c r="CY19" s="383"/>
      <c r="CZ19" s="383"/>
      <c r="DA19" s="383"/>
      <c r="DB19" s="383"/>
      <c r="DC19" s="383"/>
    </row>
    <row r="20" spans="1:122" s="386" customFormat="1" ht="35.1" customHeight="1" x14ac:dyDescent="0.25">
      <c r="A20" s="383"/>
      <c r="B20" s="384"/>
      <c r="C20" s="387" t="s">
        <v>455</v>
      </c>
      <c r="D20" s="743">
        <v>0</v>
      </c>
      <c r="E20" s="743">
        <v>0</v>
      </c>
      <c r="F20" s="743">
        <v>0</v>
      </c>
      <c r="G20" s="743">
        <v>0</v>
      </c>
      <c r="H20" s="743">
        <v>0</v>
      </c>
      <c r="I20" s="791">
        <v>0</v>
      </c>
      <c r="J20" s="383"/>
      <c r="K20" s="383"/>
      <c r="L20" s="383"/>
      <c r="M20" s="383"/>
      <c r="N20" s="383"/>
      <c r="O20" s="383"/>
      <c r="P20" s="383"/>
      <c r="Q20" s="383"/>
      <c r="R20" s="383"/>
      <c r="S20" s="383"/>
      <c r="T20" s="383"/>
      <c r="U20" s="383"/>
      <c r="V20" s="383"/>
      <c r="W20" s="383"/>
      <c r="X20" s="383"/>
      <c r="Y20" s="383"/>
      <c r="Z20" s="383"/>
      <c r="AA20" s="383"/>
      <c r="AB20" s="383"/>
      <c r="AC20" s="383"/>
      <c r="AD20" s="383"/>
      <c r="AE20" s="383"/>
      <c r="AF20" s="383"/>
      <c r="AG20" s="383"/>
      <c r="AH20" s="383"/>
      <c r="AI20" s="383"/>
      <c r="AJ20" s="383"/>
      <c r="AK20" s="383"/>
      <c r="AL20" s="383"/>
      <c r="AM20" s="383"/>
      <c r="AN20" s="383"/>
      <c r="AO20" s="383"/>
      <c r="AP20" s="383"/>
      <c r="AQ20" s="383"/>
      <c r="AR20" s="383"/>
      <c r="AS20" s="383"/>
      <c r="AT20" s="383"/>
      <c r="AU20" s="383"/>
      <c r="AV20" s="383"/>
      <c r="AW20" s="383"/>
      <c r="AX20" s="383"/>
      <c r="AY20" s="383"/>
      <c r="AZ20" s="383"/>
      <c r="BA20" s="383"/>
      <c r="BB20" s="383"/>
      <c r="BC20" s="383"/>
      <c r="BD20" s="383"/>
      <c r="BE20" s="383"/>
      <c r="BF20" s="383"/>
      <c r="BG20" s="383"/>
      <c r="BH20" s="383"/>
      <c r="BI20" s="383"/>
      <c r="BJ20" s="383"/>
      <c r="BK20" s="383"/>
      <c r="BL20" s="383"/>
      <c r="BM20" s="383"/>
      <c r="BN20" s="383"/>
      <c r="BO20" s="383"/>
      <c r="BP20" s="383"/>
      <c r="BQ20" s="383"/>
      <c r="BR20" s="383"/>
      <c r="BS20" s="383"/>
      <c r="BT20" s="383"/>
      <c r="BU20" s="383"/>
      <c r="BV20" s="383"/>
      <c r="BW20" s="383"/>
      <c r="BX20" s="383"/>
      <c r="BY20" s="383"/>
      <c r="BZ20" s="383"/>
      <c r="CA20" s="383"/>
      <c r="CB20" s="383"/>
      <c r="CC20" s="383"/>
      <c r="CD20" s="383"/>
      <c r="CE20" s="383"/>
      <c r="CF20" s="383"/>
      <c r="CG20" s="383"/>
      <c r="CH20" s="383"/>
      <c r="CI20" s="383"/>
      <c r="CJ20" s="383"/>
      <c r="CK20" s="383"/>
      <c r="CL20" s="383"/>
      <c r="CM20" s="383"/>
      <c r="CN20" s="383"/>
      <c r="CO20" s="383"/>
      <c r="CP20" s="383"/>
      <c r="CQ20" s="383"/>
      <c r="CR20" s="383"/>
      <c r="CS20" s="383"/>
      <c r="CT20" s="383"/>
      <c r="CU20" s="383"/>
      <c r="CV20" s="383"/>
      <c r="CW20" s="383"/>
      <c r="CX20" s="383"/>
      <c r="CY20" s="383"/>
      <c r="CZ20" s="383"/>
      <c r="DA20" s="383"/>
      <c r="DB20" s="383"/>
      <c r="DC20" s="383"/>
    </row>
    <row r="21" spans="1:122" s="386" customFormat="1" ht="35.1" customHeight="1" x14ac:dyDescent="0.25">
      <c r="A21" s="383"/>
      <c r="B21" s="384"/>
      <c r="C21" s="387" t="s">
        <v>456</v>
      </c>
      <c r="D21" s="743">
        <v>0</v>
      </c>
      <c r="E21" s="743">
        <v>0</v>
      </c>
      <c r="F21" s="743">
        <v>0</v>
      </c>
      <c r="G21" s="743">
        <v>0</v>
      </c>
      <c r="H21" s="743">
        <v>0</v>
      </c>
      <c r="I21" s="791">
        <v>0</v>
      </c>
      <c r="J21" s="383"/>
      <c r="K21" s="383"/>
      <c r="L21" s="383"/>
      <c r="M21" s="383"/>
      <c r="N21" s="383"/>
      <c r="O21" s="383"/>
      <c r="P21" s="383"/>
      <c r="Q21" s="383"/>
      <c r="R21" s="383"/>
      <c r="S21" s="383"/>
      <c r="T21" s="383"/>
      <c r="U21" s="383"/>
      <c r="V21" s="383"/>
      <c r="W21" s="383"/>
      <c r="X21" s="383"/>
      <c r="Y21" s="383"/>
      <c r="Z21" s="383"/>
      <c r="AA21" s="383"/>
      <c r="AB21" s="383"/>
      <c r="AC21" s="383"/>
      <c r="AD21" s="383"/>
      <c r="AE21" s="383"/>
      <c r="AF21" s="383"/>
      <c r="AG21" s="383"/>
      <c r="AH21" s="383"/>
      <c r="AI21" s="383"/>
      <c r="AJ21" s="383"/>
      <c r="AK21" s="383"/>
      <c r="AL21" s="383"/>
      <c r="AM21" s="383"/>
      <c r="AN21" s="383"/>
      <c r="AO21" s="383"/>
      <c r="AP21" s="383"/>
      <c r="AQ21" s="383"/>
      <c r="AR21" s="383"/>
      <c r="AS21" s="383"/>
      <c r="AT21" s="383"/>
      <c r="AU21" s="383"/>
      <c r="AV21" s="383"/>
      <c r="AW21" s="383"/>
      <c r="AX21" s="383"/>
      <c r="AY21" s="383"/>
      <c r="AZ21" s="383"/>
      <c r="BA21" s="383"/>
      <c r="BB21" s="383"/>
      <c r="BC21" s="383"/>
      <c r="BD21" s="383"/>
      <c r="BE21" s="383"/>
      <c r="BF21" s="383"/>
      <c r="BG21" s="383"/>
      <c r="BH21" s="383"/>
      <c r="BI21" s="383"/>
      <c r="BJ21" s="383"/>
      <c r="BK21" s="383"/>
      <c r="BL21" s="383"/>
      <c r="BM21" s="383"/>
      <c r="BN21" s="383"/>
      <c r="BO21" s="383"/>
      <c r="BP21" s="383"/>
      <c r="BQ21" s="383"/>
      <c r="BR21" s="383"/>
      <c r="BS21" s="383"/>
      <c r="BT21" s="383"/>
      <c r="BU21" s="383"/>
      <c r="BV21" s="383"/>
      <c r="BW21" s="383"/>
      <c r="BX21" s="383"/>
      <c r="BY21" s="383"/>
      <c r="BZ21" s="383"/>
      <c r="CA21" s="383"/>
      <c r="CB21" s="383"/>
      <c r="CC21" s="383"/>
      <c r="CD21" s="383"/>
      <c r="CE21" s="383"/>
      <c r="CF21" s="383"/>
      <c r="CG21" s="383"/>
      <c r="CH21" s="383"/>
      <c r="CI21" s="383"/>
      <c r="CJ21" s="383"/>
      <c r="CK21" s="383"/>
      <c r="CL21" s="383"/>
      <c r="CM21" s="383"/>
      <c r="CN21" s="383"/>
      <c r="CO21" s="383"/>
      <c r="CP21" s="383"/>
      <c r="CQ21" s="383"/>
      <c r="CR21" s="383"/>
      <c r="CS21" s="383"/>
      <c r="CT21" s="383"/>
      <c r="CU21" s="383"/>
      <c r="CV21" s="383"/>
      <c r="CW21" s="383"/>
      <c r="CX21" s="383"/>
      <c r="CY21" s="383"/>
      <c r="CZ21" s="383"/>
      <c r="DA21" s="383"/>
      <c r="DB21" s="383"/>
      <c r="DC21" s="383"/>
    </row>
    <row r="22" spans="1:122" s="386" customFormat="1" ht="35.1" customHeight="1" x14ac:dyDescent="0.25">
      <c r="A22" s="383"/>
      <c r="B22" s="384"/>
      <c r="C22" s="387" t="s">
        <v>233</v>
      </c>
      <c r="D22" s="743">
        <v>440.08708617000002</v>
      </c>
      <c r="E22" s="743">
        <v>0</v>
      </c>
      <c r="F22" s="743">
        <v>440.08708617000002</v>
      </c>
      <c r="G22" s="743">
        <v>0</v>
      </c>
      <c r="H22" s="743">
        <v>440.08708617000002</v>
      </c>
      <c r="I22" s="791">
        <v>1</v>
      </c>
      <c r="J22" s="383"/>
      <c r="K22" s="383"/>
      <c r="L22" s="383"/>
      <c r="M22" s="383"/>
      <c r="N22" s="383"/>
      <c r="O22" s="383"/>
      <c r="P22" s="383"/>
      <c r="Q22" s="383"/>
      <c r="R22" s="383"/>
      <c r="S22" s="383"/>
      <c r="T22" s="383"/>
      <c r="U22" s="383"/>
      <c r="V22" s="383"/>
      <c r="W22" s="383"/>
      <c r="X22" s="383"/>
      <c r="Y22" s="383"/>
      <c r="Z22" s="383"/>
      <c r="AA22" s="383"/>
      <c r="AB22" s="383"/>
      <c r="AC22" s="383"/>
      <c r="AD22" s="383"/>
      <c r="AE22" s="383"/>
      <c r="AF22" s="383"/>
      <c r="AG22" s="383"/>
      <c r="AH22" s="383"/>
      <c r="AI22" s="383"/>
      <c r="AJ22" s="383"/>
      <c r="AK22" s="383"/>
      <c r="AL22" s="383"/>
      <c r="AM22" s="383"/>
      <c r="AN22" s="383"/>
      <c r="AO22" s="383"/>
      <c r="AP22" s="383"/>
      <c r="AQ22" s="383"/>
      <c r="AR22" s="383"/>
      <c r="AS22" s="383"/>
      <c r="AT22" s="383"/>
      <c r="AU22" s="383"/>
      <c r="AV22" s="383"/>
      <c r="AW22" s="383"/>
      <c r="AX22" s="383"/>
      <c r="AY22" s="383"/>
      <c r="AZ22" s="383"/>
      <c r="BA22" s="383"/>
      <c r="BB22" s="383"/>
      <c r="BC22" s="383"/>
      <c r="BD22" s="383"/>
      <c r="BE22" s="383"/>
      <c r="BF22" s="383"/>
      <c r="BG22" s="383"/>
      <c r="BH22" s="383"/>
      <c r="BI22" s="383"/>
      <c r="BJ22" s="383"/>
      <c r="BK22" s="383"/>
      <c r="BL22" s="383"/>
      <c r="BM22" s="383"/>
      <c r="BN22" s="383"/>
      <c r="BO22" s="383"/>
      <c r="BP22" s="383"/>
      <c r="BQ22" s="383"/>
      <c r="BR22" s="383"/>
      <c r="BS22" s="383"/>
      <c r="BT22" s="383"/>
      <c r="BU22" s="383"/>
      <c r="BV22" s="383"/>
      <c r="BW22" s="383"/>
      <c r="BX22" s="383"/>
      <c r="BY22" s="383"/>
      <c r="BZ22" s="383"/>
      <c r="CA22" s="383"/>
      <c r="CB22" s="383"/>
      <c r="CC22" s="383"/>
      <c r="CD22" s="383"/>
      <c r="CE22" s="383"/>
      <c r="CF22" s="383"/>
      <c r="CG22" s="383"/>
      <c r="CH22" s="383"/>
      <c r="CI22" s="383"/>
      <c r="CJ22" s="383"/>
      <c r="CK22" s="383"/>
      <c r="CL22" s="383"/>
      <c r="CM22" s="383"/>
      <c r="CN22" s="383"/>
      <c r="CO22" s="383"/>
      <c r="CP22" s="383"/>
      <c r="CQ22" s="383"/>
      <c r="CR22" s="383"/>
      <c r="CS22" s="383"/>
      <c r="CT22" s="383"/>
      <c r="CU22" s="383"/>
      <c r="CV22" s="383"/>
      <c r="CW22" s="383"/>
      <c r="CX22" s="383"/>
      <c r="CY22" s="383"/>
      <c r="CZ22" s="383"/>
      <c r="DA22" s="383"/>
      <c r="DB22" s="383"/>
      <c r="DC22" s="383"/>
    </row>
    <row r="23" spans="1:122" s="386" customFormat="1" ht="35.1" customHeight="1" x14ac:dyDescent="0.25">
      <c r="A23" s="383"/>
      <c r="B23" s="388"/>
      <c r="C23" s="389" t="s">
        <v>457</v>
      </c>
      <c r="D23" s="792">
        <v>420277.13496806001</v>
      </c>
      <c r="E23" s="792">
        <v>0</v>
      </c>
      <c r="F23" s="792">
        <v>376797.31576247996</v>
      </c>
      <c r="G23" s="792">
        <v>0</v>
      </c>
      <c r="H23" s="792">
        <v>7556.4491278999994</v>
      </c>
      <c r="I23" s="793">
        <v>2.0054413372369469E-2</v>
      </c>
      <c r="J23" s="383"/>
      <c r="K23" s="383"/>
      <c r="L23" s="383"/>
      <c r="M23" s="383"/>
      <c r="N23" s="383"/>
      <c r="O23" s="383"/>
      <c r="P23" s="383"/>
      <c r="Q23" s="383"/>
      <c r="R23" s="383"/>
      <c r="S23" s="383"/>
      <c r="T23" s="383"/>
      <c r="U23" s="383"/>
      <c r="V23" s="383"/>
      <c r="W23" s="383"/>
      <c r="X23" s="383"/>
      <c r="Y23" s="383"/>
      <c r="Z23" s="383"/>
      <c r="AA23" s="383"/>
      <c r="AB23" s="383"/>
      <c r="AC23" s="383"/>
      <c r="AD23" s="383"/>
      <c r="AE23" s="383"/>
      <c r="AF23" s="383"/>
      <c r="AG23" s="383"/>
      <c r="AH23" s="383"/>
      <c r="AI23" s="383"/>
      <c r="AJ23" s="383"/>
      <c r="AK23" s="383"/>
      <c r="AL23" s="383"/>
      <c r="AM23" s="383"/>
      <c r="AN23" s="383"/>
      <c r="AO23" s="383"/>
      <c r="AP23" s="383"/>
      <c r="AQ23" s="383"/>
      <c r="AR23" s="383"/>
      <c r="AS23" s="383"/>
      <c r="AT23" s="383"/>
      <c r="AU23" s="383"/>
      <c r="AV23" s="383"/>
      <c r="AW23" s="383"/>
      <c r="AX23" s="383"/>
      <c r="AY23" s="383"/>
      <c r="AZ23" s="383"/>
      <c r="BA23" s="383"/>
      <c r="BB23" s="383"/>
      <c r="BC23" s="383"/>
      <c r="BD23" s="383"/>
      <c r="BE23" s="383"/>
      <c r="BF23" s="383"/>
      <c r="BG23" s="383"/>
      <c r="BH23" s="383"/>
      <c r="BI23" s="383"/>
      <c r="BJ23" s="383"/>
      <c r="BK23" s="383"/>
      <c r="BL23" s="383"/>
      <c r="BM23" s="383"/>
      <c r="BN23" s="383"/>
      <c r="BO23" s="383"/>
      <c r="BP23" s="383"/>
      <c r="BQ23" s="383"/>
      <c r="BR23" s="383"/>
      <c r="BS23" s="383"/>
      <c r="BT23" s="383"/>
      <c r="BU23" s="383"/>
      <c r="BV23" s="383"/>
      <c r="BW23" s="383"/>
      <c r="BX23" s="383"/>
      <c r="BY23" s="383"/>
      <c r="BZ23" s="383"/>
      <c r="CA23" s="383"/>
      <c r="CB23" s="383"/>
      <c r="CC23" s="383"/>
      <c r="CD23" s="383"/>
      <c r="CE23" s="383"/>
      <c r="CF23" s="383"/>
      <c r="CG23" s="383"/>
      <c r="CH23" s="383"/>
      <c r="CI23" s="383"/>
      <c r="CJ23" s="383"/>
      <c r="CK23" s="383"/>
      <c r="CL23" s="383"/>
      <c r="CM23" s="383"/>
      <c r="CN23" s="383"/>
      <c r="CO23" s="383"/>
      <c r="CP23" s="383"/>
      <c r="CQ23" s="383"/>
      <c r="CR23" s="383"/>
      <c r="CS23" s="383"/>
      <c r="CT23" s="383"/>
      <c r="CU23" s="383"/>
      <c r="CV23" s="383"/>
      <c r="CW23" s="383"/>
      <c r="CX23" s="383"/>
      <c r="CY23" s="383"/>
      <c r="CZ23" s="383"/>
      <c r="DA23" s="383"/>
      <c r="DB23" s="383"/>
      <c r="DC23" s="383"/>
    </row>
    <row r="24" spans="1:122" s="386" customFormat="1" x14ac:dyDescent="0.25">
      <c r="A24" s="383"/>
      <c r="B24" s="383"/>
      <c r="C24" s="383"/>
      <c r="D24" s="390"/>
      <c r="E24" s="390"/>
      <c r="F24" s="390"/>
      <c r="G24" s="390"/>
      <c r="H24" s="390"/>
      <c r="I24" s="390"/>
      <c r="J24" s="383"/>
      <c r="K24" s="383"/>
      <c r="L24" s="383"/>
      <c r="M24" s="383"/>
      <c r="N24" s="383"/>
      <c r="O24" s="383"/>
      <c r="P24" s="383"/>
      <c r="Q24" s="383"/>
      <c r="R24" s="383"/>
      <c r="S24" s="383"/>
      <c r="T24" s="383"/>
      <c r="U24" s="383"/>
      <c r="V24" s="383"/>
      <c r="W24" s="383"/>
      <c r="X24" s="383"/>
      <c r="Y24" s="383"/>
      <c r="Z24" s="383"/>
      <c r="AA24" s="383"/>
      <c r="AB24" s="383"/>
      <c r="AC24" s="383"/>
      <c r="AD24" s="383"/>
      <c r="AE24" s="383"/>
      <c r="AF24" s="383"/>
      <c r="AG24" s="383"/>
      <c r="AH24" s="383"/>
      <c r="AI24" s="383"/>
      <c r="AJ24" s="383"/>
      <c r="AK24" s="383"/>
      <c r="AL24" s="383"/>
      <c r="AM24" s="383"/>
      <c r="AN24" s="383"/>
      <c r="AO24" s="383"/>
      <c r="AP24" s="383"/>
      <c r="AQ24" s="383"/>
      <c r="AR24" s="383"/>
      <c r="AS24" s="383"/>
      <c r="AT24" s="383"/>
      <c r="AU24" s="383"/>
      <c r="AV24" s="383"/>
      <c r="AW24" s="383"/>
      <c r="AX24" s="383"/>
      <c r="AY24" s="383"/>
      <c r="AZ24" s="383"/>
      <c r="BA24" s="383"/>
      <c r="BB24" s="383"/>
      <c r="BC24" s="383"/>
      <c r="BD24" s="383"/>
      <c r="BE24" s="383"/>
      <c r="BF24" s="383"/>
      <c r="BG24" s="383"/>
      <c r="BH24" s="383"/>
      <c r="BI24" s="383"/>
      <c r="BJ24" s="383"/>
      <c r="BK24" s="383"/>
      <c r="BL24" s="383"/>
      <c r="BM24" s="383"/>
      <c r="BN24" s="383"/>
      <c r="BO24" s="383"/>
      <c r="BP24" s="383"/>
      <c r="BQ24" s="383"/>
      <c r="BR24" s="383"/>
      <c r="BS24" s="383"/>
      <c r="BT24" s="383"/>
      <c r="BU24" s="383"/>
      <c r="BV24" s="383"/>
      <c r="BW24" s="383"/>
      <c r="BX24" s="383"/>
      <c r="BY24" s="383"/>
      <c r="BZ24" s="383"/>
      <c r="CA24" s="383"/>
      <c r="CB24" s="383"/>
      <c r="CC24" s="383"/>
      <c r="CD24" s="383"/>
      <c r="CE24" s="383"/>
      <c r="CF24" s="383"/>
      <c r="CG24" s="383"/>
      <c r="CH24" s="383"/>
      <c r="CI24" s="383"/>
      <c r="CJ24" s="383"/>
      <c r="CK24" s="383"/>
      <c r="CL24" s="383"/>
      <c r="CM24" s="383"/>
      <c r="CN24" s="383"/>
      <c r="CO24" s="383"/>
      <c r="CP24" s="383"/>
      <c r="CQ24" s="383"/>
      <c r="CR24" s="383"/>
      <c r="CS24" s="383"/>
      <c r="CT24" s="383"/>
      <c r="CU24" s="383"/>
      <c r="CV24" s="383"/>
      <c r="CW24" s="383"/>
      <c r="CX24" s="383"/>
      <c r="CY24" s="383"/>
      <c r="CZ24" s="383"/>
      <c r="DA24" s="383"/>
      <c r="DB24" s="383"/>
      <c r="DC24" s="383"/>
    </row>
    <row r="25" spans="1:122" s="386" customFormat="1" x14ac:dyDescent="0.25">
      <c r="A25" s="383"/>
      <c r="B25" s="383"/>
      <c r="C25" s="383"/>
      <c r="D25" s="383"/>
      <c r="E25" s="383"/>
      <c r="F25" s="383"/>
      <c r="G25" s="383"/>
      <c r="H25" s="383"/>
      <c r="I25" s="383"/>
      <c r="J25" s="383"/>
      <c r="K25" s="383"/>
      <c r="L25" s="383"/>
      <c r="M25" s="383"/>
      <c r="N25" s="383"/>
      <c r="O25" s="383"/>
      <c r="P25" s="383"/>
      <c r="Q25" s="383"/>
      <c r="R25" s="383"/>
      <c r="S25" s="383"/>
      <c r="T25" s="383"/>
      <c r="U25" s="383"/>
      <c r="V25" s="383"/>
      <c r="W25" s="383"/>
      <c r="X25" s="383"/>
      <c r="Y25" s="383"/>
      <c r="Z25" s="383"/>
      <c r="AA25" s="383"/>
      <c r="AB25" s="383"/>
      <c r="AC25" s="383"/>
      <c r="AD25" s="383"/>
      <c r="AE25" s="383"/>
      <c r="AF25" s="383"/>
      <c r="AG25" s="383"/>
      <c r="AH25" s="383"/>
      <c r="AI25" s="383"/>
      <c r="AJ25" s="383"/>
      <c r="AK25" s="383"/>
      <c r="AL25" s="383"/>
      <c r="AM25" s="383"/>
      <c r="AN25" s="383"/>
      <c r="AO25" s="383"/>
      <c r="AP25" s="383"/>
      <c r="AQ25" s="383"/>
      <c r="AR25" s="383"/>
      <c r="AS25" s="383"/>
      <c r="AT25" s="383"/>
      <c r="AU25" s="383"/>
      <c r="AV25" s="383"/>
      <c r="AW25" s="383"/>
      <c r="AX25" s="383"/>
      <c r="AY25" s="383"/>
      <c r="AZ25" s="383"/>
      <c r="BA25" s="383"/>
      <c r="BB25" s="383"/>
      <c r="BC25" s="383"/>
      <c r="BD25" s="383"/>
      <c r="BE25" s="383"/>
      <c r="BF25" s="383"/>
      <c r="BG25" s="383"/>
      <c r="BH25" s="383"/>
      <c r="BI25" s="383"/>
      <c r="BJ25" s="383"/>
      <c r="BK25" s="383"/>
      <c r="BL25" s="383"/>
      <c r="BM25" s="383"/>
      <c r="BN25" s="383"/>
      <c r="BO25" s="383"/>
      <c r="BP25" s="383"/>
      <c r="BQ25" s="383"/>
      <c r="BR25" s="383"/>
      <c r="BS25" s="383"/>
      <c r="BT25" s="383"/>
      <c r="BU25" s="383"/>
      <c r="BV25" s="383"/>
      <c r="BW25" s="383"/>
      <c r="BX25" s="383"/>
      <c r="BY25" s="383"/>
      <c r="BZ25" s="383"/>
      <c r="CA25" s="383"/>
      <c r="CB25" s="383"/>
      <c r="CC25" s="383"/>
      <c r="CD25" s="383"/>
      <c r="CE25" s="383"/>
      <c r="CF25" s="383"/>
      <c r="CG25" s="383"/>
      <c r="CH25" s="383"/>
      <c r="CI25" s="383"/>
      <c r="CJ25" s="383"/>
      <c r="CK25" s="383"/>
      <c r="CL25" s="383"/>
      <c r="CM25" s="383"/>
      <c r="CN25" s="383"/>
      <c r="CO25" s="383"/>
      <c r="CP25" s="383"/>
      <c r="CQ25" s="383"/>
      <c r="CR25" s="383"/>
      <c r="CS25" s="383"/>
      <c r="CT25" s="383"/>
      <c r="CU25" s="383"/>
      <c r="CV25" s="383"/>
      <c r="CW25" s="383"/>
      <c r="CX25" s="383"/>
      <c r="CY25" s="383"/>
      <c r="CZ25" s="383"/>
      <c r="DA25" s="383"/>
      <c r="DB25" s="383"/>
      <c r="DC25" s="383"/>
    </row>
    <row r="26" spans="1:122" s="386" customFormat="1" x14ac:dyDescent="0.25">
      <c r="A26" s="383"/>
      <c r="B26" s="383"/>
      <c r="C26" s="383"/>
      <c r="D26" s="383"/>
      <c r="E26" s="383"/>
      <c r="F26" s="383"/>
      <c r="G26" s="383"/>
      <c r="H26" s="383"/>
      <c r="I26" s="383"/>
      <c r="J26" s="377"/>
      <c r="K26" s="383"/>
      <c r="L26" s="383"/>
      <c r="M26" s="383"/>
      <c r="N26" s="383"/>
      <c r="O26" s="383"/>
      <c r="P26" s="383"/>
      <c r="Q26" s="383"/>
      <c r="R26" s="383"/>
      <c r="S26" s="383"/>
      <c r="T26" s="383"/>
      <c r="U26" s="383"/>
      <c r="V26" s="383"/>
      <c r="W26" s="383"/>
      <c r="X26" s="383"/>
      <c r="Y26" s="383"/>
      <c r="Z26" s="383"/>
      <c r="AA26" s="383"/>
      <c r="AB26" s="383"/>
      <c r="AC26" s="383"/>
      <c r="AD26" s="383"/>
      <c r="AE26" s="383"/>
      <c r="AF26" s="383"/>
      <c r="AG26" s="383"/>
      <c r="AH26" s="383"/>
      <c r="AI26" s="383"/>
      <c r="AJ26" s="383"/>
      <c r="AK26" s="383"/>
      <c r="AL26" s="383"/>
      <c r="AM26" s="383"/>
      <c r="AN26" s="383"/>
      <c r="AO26" s="383"/>
      <c r="AP26" s="383"/>
      <c r="AQ26" s="383"/>
      <c r="AR26" s="383"/>
      <c r="AS26" s="383"/>
      <c r="AT26" s="383"/>
      <c r="AU26" s="383"/>
      <c r="AV26" s="383"/>
      <c r="AW26" s="383"/>
      <c r="AX26" s="383"/>
      <c r="AY26" s="383"/>
      <c r="AZ26" s="383"/>
      <c r="BA26" s="383"/>
      <c r="BB26" s="383"/>
      <c r="BC26" s="383"/>
      <c r="BD26" s="383"/>
      <c r="BE26" s="383"/>
      <c r="BF26" s="383"/>
      <c r="BG26" s="383"/>
      <c r="BH26" s="383"/>
      <c r="BI26" s="383"/>
      <c r="BJ26" s="383"/>
      <c r="BK26" s="383"/>
      <c r="BL26" s="383"/>
      <c r="BM26" s="383"/>
      <c r="BN26" s="383"/>
      <c r="BO26" s="383"/>
      <c r="BP26" s="383"/>
      <c r="BQ26" s="383"/>
      <c r="BR26" s="383"/>
      <c r="BS26" s="383"/>
      <c r="BT26" s="383"/>
      <c r="BU26" s="383"/>
      <c r="BV26" s="383"/>
      <c r="BW26" s="383"/>
      <c r="BX26" s="383"/>
      <c r="BY26" s="383"/>
      <c r="BZ26" s="383"/>
      <c r="CA26" s="383"/>
      <c r="CB26" s="383"/>
      <c r="CC26" s="383"/>
      <c r="CD26" s="383"/>
      <c r="CE26" s="383"/>
      <c r="CF26" s="383"/>
      <c r="CG26" s="383"/>
      <c r="CH26" s="383"/>
      <c r="CI26" s="383"/>
      <c r="CJ26" s="383"/>
      <c r="CK26" s="383"/>
      <c r="CL26" s="383"/>
      <c r="CM26" s="383"/>
      <c r="CN26" s="383"/>
      <c r="CO26" s="383"/>
      <c r="CP26" s="383"/>
      <c r="CQ26" s="383"/>
      <c r="CR26" s="383"/>
      <c r="CS26" s="383"/>
      <c r="CT26" s="383"/>
      <c r="CU26" s="383"/>
      <c r="CV26" s="383"/>
      <c r="CW26" s="383"/>
      <c r="CX26" s="383"/>
      <c r="CY26" s="383"/>
      <c r="CZ26" s="383"/>
      <c r="DA26" s="383"/>
      <c r="DB26" s="383"/>
      <c r="DC26" s="383"/>
    </row>
    <row r="27" spans="1:122" x14ac:dyDescent="0.25">
      <c r="DD27" s="100"/>
      <c r="DE27" s="100"/>
      <c r="DF27" s="100"/>
      <c r="DG27" s="100"/>
      <c r="DH27" s="100"/>
      <c r="DI27" s="100"/>
      <c r="DJ27" s="100"/>
      <c r="DK27" s="100"/>
      <c r="DL27" s="100"/>
      <c r="DM27" s="100"/>
      <c r="DN27" s="100"/>
      <c r="DO27" s="100"/>
      <c r="DP27" s="100"/>
      <c r="DQ27" s="100"/>
      <c r="DR27" s="100"/>
    </row>
    <row r="28" spans="1:122" x14ac:dyDescent="0.25">
      <c r="DD28" s="100"/>
      <c r="DE28" s="100"/>
      <c r="DF28" s="100"/>
      <c r="DG28" s="100"/>
      <c r="DH28" s="100"/>
      <c r="DI28" s="100"/>
      <c r="DJ28" s="100"/>
      <c r="DK28" s="100"/>
      <c r="DL28" s="100"/>
      <c r="DM28" s="100"/>
      <c r="DN28" s="100"/>
      <c r="DO28" s="100"/>
      <c r="DP28" s="100"/>
      <c r="DQ28" s="100"/>
      <c r="DR28" s="100"/>
    </row>
  </sheetData>
  <sheetProtection algorithmName="SHA-512" hashValue="3WebiPnHVp9pkbrzN/RQBQqCyUSUsoBznYcEjv18nMeYxcmhJg7Rgqd6MFfIYWa+pkV+C6z847r0T1HjALaYfQ==" saltValue="gyGyvn2SeVBJEyiTzXCe6A==" spinCount="100000" sheet="1" objects="1" scenarios="1"/>
  <mergeCells count="4">
    <mergeCell ref="C2:I2"/>
    <mergeCell ref="D5:E5"/>
    <mergeCell ref="F5:G5"/>
    <mergeCell ref="H5:I5"/>
  </mergeCells>
  <pageMargins left="0.70866141732283472" right="0.70866141732283472" top="0.74803149606299213" bottom="0.74803149606299213" header="0.31496062992125984" footer="0.31496062992125984"/>
  <pageSetup scale="53" orientation="landscape" r:id="rId1"/>
  <colBreaks count="1" manualBreakCount="1">
    <brk id="1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tabColor theme="5" tint="-0.499984740745262"/>
    <pageSetUpPr fitToPage="1"/>
  </sheetPr>
  <dimension ref="A1:F35"/>
  <sheetViews>
    <sheetView showGridLines="0" workbookViewId="0"/>
  </sheetViews>
  <sheetFormatPr defaultRowHeight="15" x14ac:dyDescent="0.25"/>
  <cols>
    <col min="1" max="1" width="9.140625" style="100"/>
    <col min="2" max="2" width="6.85546875" style="100" bestFit="1" customWidth="1"/>
    <col min="3" max="3" width="42.28515625" style="386" bestFit="1" customWidth="1"/>
    <col min="4" max="4" width="10.140625" style="549" bestFit="1" customWidth="1"/>
    <col min="5" max="5" width="10.140625" style="550" customWidth="1"/>
    <col min="6" max="6" width="28.28515625" style="550" bestFit="1" customWidth="1"/>
    <col min="7" max="16384" width="9.140625" style="100"/>
  </cols>
  <sheetData>
    <row r="1" spans="1:6" ht="15.75" thickBot="1" x14ac:dyDescent="0.3">
      <c r="A1" s="408"/>
    </row>
    <row r="2" spans="1:6" ht="18.75" customHeight="1" thickBot="1" x14ac:dyDescent="0.3">
      <c r="B2" s="880" t="s">
        <v>668</v>
      </c>
      <c r="C2" s="881"/>
      <c r="D2" s="881"/>
      <c r="E2" s="881"/>
      <c r="F2" s="882"/>
    </row>
    <row r="3" spans="1:6" x14ac:dyDescent="0.25">
      <c r="B3" s="411" t="s">
        <v>1139</v>
      </c>
      <c r="C3" s="551"/>
      <c r="D3" s="552"/>
      <c r="E3" s="553"/>
      <c r="F3" s="100"/>
    </row>
    <row r="4" spans="1:6" x14ac:dyDescent="0.25">
      <c r="B4" s="142"/>
      <c r="C4" s="551"/>
      <c r="D4" s="552"/>
      <c r="E4" s="553"/>
      <c r="F4" s="553"/>
    </row>
    <row r="5" spans="1:6" ht="30.75" customHeight="1" x14ac:dyDescent="0.25">
      <c r="A5" s="400"/>
      <c r="B5" s="883"/>
      <c r="C5" s="884"/>
      <c r="D5" s="887" t="s">
        <v>669</v>
      </c>
      <c r="E5" s="887"/>
      <c r="F5" s="554" t="s">
        <v>670</v>
      </c>
    </row>
    <row r="6" spans="1:6" x14ac:dyDescent="0.25">
      <c r="A6" s="400"/>
      <c r="B6" s="883"/>
      <c r="C6" s="884"/>
      <c r="D6" s="555" t="s">
        <v>131</v>
      </c>
      <c r="E6" s="554" t="s">
        <v>150</v>
      </c>
      <c r="F6" s="554" t="s">
        <v>132</v>
      </c>
    </row>
    <row r="7" spans="1:6" x14ac:dyDescent="0.25">
      <c r="A7" s="400"/>
      <c r="B7" s="885"/>
      <c r="C7" s="886"/>
      <c r="D7" s="556">
        <f>Index!$C$2</f>
        <v>45291</v>
      </c>
      <c r="E7" s="557">
        <f>EOMONTH(D7,-3)</f>
        <v>45199</v>
      </c>
      <c r="F7" s="556">
        <f>Index!$C$2</f>
        <v>45291</v>
      </c>
    </row>
    <row r="8" spans="1:6" x14ac:dyDescent="0.25">
      <c r="A8" s="400"/>
      <c r="B8" s="554">
        <v>1</v>
      </c>
      <c r="C8" s="558" t="s">
        <v>671</v>
      </c>
      <c r="D8" s="559">
        <v>7556.4491278999994</v>
      </c>
      <c r="E8" s="559">
        <v>8396.0497935000003</v>
      </c>
      <c r="F8" s="559">
        <v>604.51593023199996</v>
      </c>
    </row>
    <row r="9" spans="1:6" x14ac:dyDescent="0.25">
      <c r="A9" s="400"/>
      <c r="B9" s="560">
        <v>2</v>
      </c>
      <c r="C9" s="561" t="s">
        <v>672</v>
      </c>
      <c r="D9" s="559">
        <v>7556.4491278999994</v>
      </c>
      <c r="E9" s="559">
        <v>8396.0497935000003</v>
      </c>
      <c r="F9" s="559">
        <v>604.51593023199996</v>
      </c>
    </row>
    <row r="10" spans="1:6" ht="30" x14ac:dyDescent="0.25">
      <c r="A10" s="400"/>
      <c r="B10" s="562">
        <v>3</v>
      </c>
      <c r="C10" s="563" t="s">
        <v>673</v>
      </c>
      <c r="D10" s="559">
        <v>0</v>
      </c>
      <c r="E10" s="559">
        <v>0</v>
      </c>
      <c r="F10" s="559">
        <v>0</v>
      </c>
    </row>
    <row r="11" spans="1:6" x14ac:dyDescent="0.25">
      <c r="A11" s="400"/>
      <c r="B11" s="560">
        <v>4</v>
      </c>
      <c r="C11" s="561" t="s">
        <v>674</v>
      </c>
      <c r="D11" s="559">
        <v>0</v>
      </c>
      <c r="E11" s="559">
        <v>0</v>
      </c>
      <c r="F11" s="559">
        <v>0</v>
      </c>
    </row>
    <row r="12" spans="1:6" ht="30" x14ac:dyDescent="0.25">
      <c r="A12" s="400"/>
      <c r="B12" s="560" t="s">
        <v>675</v>
      </c>
      <c r="C12" s="561" t="s">
        <v>676</v>
      </c>
      <c r="D12" s="559">
        <v>0</v>
      </c>
      <c r="E12" s="559">
        <v>0</v>
      </c>
      <c r="F12" s="559">
        <v>0</v>
      </c>
    </row>
    <row r="13" spans="1:6" ht="30" x14ac:dyDescent="0.25">
      <c r="A13" s="400"/>
      <c r="B13" s="560">
        <v>5</v>
      </c>
      <c r="C13" s="561" t="s">
        <v>677</v>
      </c>
      <c r="D13" s="559">
        <v>0</v>
      </c>
      <c r="E13" s="559">
        <v>0</v>
      </c>
      <c r="F13" s="559">
        <v>0</v>
      </c>
    </row>
    <row r="14" spans="1:6" x14ac:dyDescent="0.25">
      <c r="A14" s="400"/>
      <c r="B14" s="554">
        <v>6</v>
      </c>
      <c r="C14" s="558" t="s">
        <v>678</v>
      </c>
      <c r="D14" s="559">
        <v>0</v>
      </c>
      <c r="E14" s="559">
        <v>0</v>
      </c>
      <c r="F14" s="559">
        <v>0</v>
      </c>
    </row>
    <row r="15" spans="1:6" x14ac:dyDescent="0.25">
      <c r="A15" s="400"/>
      <c r="B15" s="560">
        <v>7</v>
      </c>
      <c r="C15" s="561" t="s">
        <v>672</v>
      </c>
      <c r="D15" s="559">
        <v>0</v>
      </c>
      <c r="E15" s="559">
        <v>0</v>
      </c>
      <c r="F15" s="559">
        <v>0</v>
      </c>
    </row>
    <row r="16" spans="1:6" x14ac:dyDescent="0.25">
      <c r="A16" s="400"/>
      <c r="B16" s="560">
        <v>8</v>
      </c>
      <c r="C16" s="561" t="s">
        <v>679</v>
      </c>
      <c r="D16" s="559">
        <v>0</v>
      </c>
      <c r="E16" s="559">
        <v>0</v>
      </c>
      <c r="F16" s="559">
        <v>0</v>
      </c>
    </row>
    <row r="17" spans="1:6" x14ac:dyDescent="0.25">
      <c r="A17" s="400"/>
      <c r="B17" s="560" t="s">
        <v>498</v>
      </c>
      <c r="C17" s="561" t="s">
        <v>680</v>
      </c>
      <c r="D17" s="559">
        <v>0</v>
      </c>
      <c r="E17" s="559">
        <v>0</v>
      </c>
      <c r="F17" s="559">
        <v>0</v>
      </c>
    </row>
    <row r="18" spans="1:6" x14ac:dyDescent="0.25">
      <c r="A18" s="400"/>
      <c r="B18" s="560" t="s">
        <v>681</v>
      </c>
      <c r="C18" s="561" t="s">
        <v>682</v>
      </c>
      <c r="D18" s="559">
        <v>0</v>
      </c>
      <c r="E18" s="559">
        <v>0</v>
      </c>
      <c r="F18" s="559">
        <v>0</v>
      </c>
    </row>
    <row r="19" spans="1:6" x14ac:dyDescent="0.25">
      <c r="A19" s="400"/>
      <c r="B19" s="560">
        <v>9</v>
      </c>
      <c r="C19" s="561" t="s">
        <v>683</v>
      </c>
      <c r="D19" s="559">
        <v>0</v>
      </c>
      <c r="E19" s="559">
        <v>0</v>
      </c>
      <c r="F19" s="559">
        <v>0</v>
      </c>
    </row>
    <row r="20" spans="1:6" x14ac:dyDescent="0.25">
      <c r="A20" s="400"/>
      <c r="B20" s="554">
        <v>15</v>
      </c>
      <c r="C20" s="558" t="s">
        <v>684</v>
      </c>
      <c r="D20" s="559">
        <v>0</v>
      </c>
      <c r="E20" s="559">
        <v>0</v>
      </c>
      <c r="F20" s="559">
        <v>0</v>
      </c>
    </row>
    <row r="21" spans="1:6" ht="30" x14ac:dyDescent="0.25">
      <c r="A21" s="400"/>
      <c r="B21" s="554">
        <v>16</v>
      </c>
      <c r="C21" s="558" t="s">
        <v>685</v>
      </c>
      <c r="D21" s="559">
        <v>0</v>
      </c>
      <c r="E21" s="559">
        <v>0</v>
      </c>
      <c r="F21" s="559">
        <v>0</v>
      </c>
    </row>
    <row r="22" spans="1:6" x14ac:dyDescent="0.25">
      <c r="A22" s="400"/>
      <c r="B22" s="560">
        <v>17</v>
      </c>
      <c r="C22" s="561" t="s">
        <v>686</v>
      </c>
      <c r="D22" s="559">
        <v>0</v>
      </c>
      <c r="E22" s="559">
        <v>0</v>
      </c>
      <c r="F22" s="564">
        <v>0</v>
      </c>
    </row>
    <row r="23" spans="1:6" x14ac:dyDescent="0.25">
      <c r="A23" s="400"/>
      <c r="B23" s="560">
        <v>18</v>
      </c>
      <c r="C23" s="561" t="s">
        <v>687</v>
      </c>
      <c r="D23" s="559">
        <v>0</v>
      </c>
      <c r="E23" s="559">
        <v>0</v>
      </c>
      <c r="F23" s="564">
        <v>0</v>
      </c>
    </row>
    <row r="24" spans="1:6" x14ac:dyDescent="0.25">
      <c r="A24" s="400"/>
      <c r="B24" s="560">
        <v>19</v>
      </c>
      <c r="C24" s="561" t="s">
        <v>688</v>
      </c>
      <c r="D24" s="559">
        <v>0</v>
      </c>
      <c r="E24" s="559">
        <v>0</v>
      </c>
      <c r="F24" s="564">
        <v>0</v>
      </c>
    </row>
    <row r="25" spans="1:6" x14ac:dyDescent="0.25">
      <c r="A25" s="400"/>
      <c r="B25" s="560" t="s">
        <v>689</v>
      </c>
      <c r="C25" s="561" t="s">
        <v>690</v>
      </c>
      <c r="D25" s="559">
        <v>0</v>
      </c>
      <c r="E25" s="559">
        <v>0</v>
      </c>
      <c r="F25" s="564">
        <v>0</v>
      </c>
    </row>
    <row r="26" spans="1:6" ht="30" x14ac:dyDescent="0.25">
      <c r="A26" s="400"/>
      <c r="B26" s="554">
        <v>20</v>
      </c>
      <c r="C26" s="558" t="s">
        <v>691</v>
      </c>
      <c r="D26" s="559">
        <v>0</v>
      </c>
      <c r="E26" s="559">
        <v>533.68808173000002</v>
      </c>
      <c r="F26" s="559">
        <v>0</v>
      </c>
    </row>
    <row r="27" spans="1:6" x14ac:dyDescent="0.25">
      <c r="A27" s="400"/>
      <c r="B27" s="560">
        <v>21</v>
      </c>
      <c r="C27" s="561" t="s">
        <v>672</v>
      </c>
      <c r="D27" s="559">
        <v>0</v>
      </c>
      <c r="E27" s="559">
        <v>533.68808173000002</v>
      </c>
      <c r="F27" s="559">
        <v>0</v>
      </c>
    </row>
    <row r="28" spans="1:6" x14ac:dyDescent="0.25">
      <c r="A28" s="400"/>
      <c r="B28" s="560">
        <v>22</v>
      </c>
      <c r="C28" s="561" t="s">
        <v>692</v>
      </c>
      <c r="D28" s="559">
        <v>0</v>
      </c>
      <c r="E28" s="559">
        <v>0</v>
      </c>
      <c r="F28" s="559">
        <v>0</v>
      </c>
    </row>
    <row r="29" spans="1:6" x14ac:dyDescent="0.25">
      <c r="A29" s="400"/>
      <c r="B29" s="560" t="s">
        <v>693</v>
      </c>
      <c r="C29" s="565" t="s">
        <v>694</v>
      </c>
      <c r="D29" s="559">
        <v>0</v>
      </c>
      <c r="E29" s="559">
        <v>0</v>
      </c>
      <c r="F29" s="559">
        <v>0</v>
      </c>
    </row>
    <row r="30" spans="1:6" x14ac:dyDescent="0.25">
      <c r="A30" s="400"/>
      <c r="B30" s="560">
        <v>23</v>
      </c>
      <c r="C30" s="565" t="s">
        <v>695</v>
      </c>
      <c r="D30" s="559">
        <v>5573.1353654599998</v>
      </c>
      <c r="E30" s="559">
        <v>4687.0528708000002</v>
      </c>
      <c r="F30" s="559">
        <v>445.8508292368</v>
      </c>
    </row>
    <row r="31" spans="1:6" x14ac:dyDescent="0.25">
      <c r="A31" s="400"/>
      <c r="B31" s="560" t="s">
        <v>696</v>
      </c>
      <c r="C31" s="561" t="s">
        <v>697</v>
      </c>
      <c r="D31" s="559">
        <v>0</v>
      </c>
      <c r="E31" s="559">
        <v>0</v>
      </c>
      <c r="F31" s="559">
        <v>0</v>
      </c>
    </row>
    <row r="32" spans="1:6" x14ac:dyDescent="0.25">
      <c r="A32" s="400"/>
      <c r="B32" s="560" t="s">
        <v>698</v>
      </c>
      <c r="C32" s="561" t="s">
        <v>699</v>
      </c>
      <c r="D32" s="559">
        <v>5573.1353654599998</v>
      </c>
      <c r="E32" s="559">
        <v>4687.0528708000002</v>
      </c>
      <c r="F32" s="559">
        <v>445.8508292368</v>
      </c>
    </row>
    <row r="33" spans="1:6" x14ac:dyDescent="0.25">
      <c r="A33" s="400"/>
      <c r="B33" s="560" t="s">
        <v>700</v>
      </c>
      <c r="C33" s="561" t="s">
        <v>701</v>
      </c>
      <c r="D33" s="559">
        <v>0</v>
      </c>
      <c r="E33" s="559">
        <v>0</v>
      </c>
      <c r="F33" s="559">
        <v>0</v>
      </c>
    </row>
    <row r="34" spans="1:6" ht="45" x14ac:dyDescent="0.25">
      <c r="A34" s="400"/>
      <c r="B34" s="566">
        <v>24</v>
      </c>
      <c r="C34" s="567" t="s">
        <v>702</v>
      </c>
      <c r="D34" s="559">
        <v>0</v>
      </c>
      <c r="E34" s="559">
        <v>0</v>
      </c>
      <c r="F34" s="559">
        <v>0</v>
      </c>
    </row>
    <row r="35" spans="1:6" x14ac:dyDescent="0.25">
      <c r="A35" s="400"/>
      <c r="B35" s="566">
        <v>29</v>
      </c>
      <c r="C35" s="567" t="s">
        <v>179</v>
      </c>
      <c r="D35" s="559">
        <v>13129.584493359998</v>
      </c>
      <c r="E35" s="559">
        <v>13616.790746030001</v>
      </c>
      <c r="F35" s="559">
        <v>1050.3667594688</v>
      </c>
    </row>
  </sheetData>
  <sheetProtection algorithmName="SHA-512" hashValue="mD7Ur2jolrD2nvw3up66gihHwIv8JdAM/buYG3CJcPI9yF6P91De8USp2n0nYfXh3dCJXxazMWNSRGcwuYs7YQ==" saltValue="V2n4cxVyKic4RKpNAP2D+A=="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94"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C6A9F-4D3B-49F3-A4EE-BCE6AA0EA240}">
  <sheetPr>
    <tabColor theme="5" tint="-0.499984740745262"/>
    <pageSetUpPr fitToPage="1"/>
  </sheetPr>
  <dimension ref="A1:DX28"/>
  <sheetViews>
    <sheetView zoomScale="80" zoomScaleNormal="80" zoomScaleSheetLayoutView="90" workbookViewId="0">
      <selection activeCell="B1" sqref="B1"/>
    </sheetView>
  </sheetViews>
  <sheetFormatPr defaultColWidth="22.7109375" defaultRowHeight="15" x14ac:dyDescent="0.25"/>
  <cols>
    <col min="1" max="1" width="2.140625" style="376" customWidth="1"/>
    <col min="2" max="2" width="3.85546875" style="376" customWidth="1"/>
    <col min="3" max="3" width="40.140625" style="376" customWidth="1"/>
    <col min="4" max="4" width="30.85546875" style="376" customWidth="1"/>
    <col min="5" max="19" width="28.42578125" style="376" customWidth="1"/>
    <col min="20" max="20" width="51.140625" style="376" customWidth="1"/>
    <col min="21" max="21" width="22.7109375" style="376"/>
    <col min="22" max="22" width="33.85546875" style="376" customWidth="1"/>
    <col min="23" max="128" width="22.7109375" style="376"/>
    <col min="129" max="16384" width="22.7109375" style="100"/>
  </cols>
  <sheetData>
    <row r="1" spans="1:128" ht="15.75" thickBot="1" x14ac:dyDescent="0.3">
      <c r="C1" s="391"/>
    </row>
    <row r="2" spans="1:128" ht="21" customHeight="1" thickBot="1" x14ac:dyDescent="0.35">
      <c r="A2" s="375"/>
      <c r="C2" s="1051" t="s">
        <v>458</v>
      </c>
      <c r="D2" s="1052"/>
      <c r="E2" s="1052"/>
      <c r="F2" s="1052"/>
      <c r="G2" s="1052"/>
      <c r="H2" s="1052"/>
      <c r="I2" s="1052"/>
      <c r="J2" s="1052"/>
      <c r="K2" s="1052"/>
      <c r="L2" s="1052"/>
      <c r="M2" s="1052"/>
      <c r="N2" s="1052"/>
      <c r="O2" s="1052"/>
      <c r="P2" s="1052"/>
      <c r="Q2" s="1052"/>
      <c r="R2" s="1052"/>
      <c r="S2" s="1052"/>
      <c r="T2" s="1053"/>
    </row>
    <row r="3" spans="1:128" ht="27" customHeight="1" x14ac:dyDescent="0.25">
      <c r="C3" s="725" t="s">
        <v>1158</v>
      </c>
      <c r="DJ3" s="100"/>
      <c r="DK3" s="100"/>
      <c r="DL3" s="100"/>
      <c r="DM3" s="100"/>
      <c r="DN3" s="100"/>
      <c r="DO3" s="100"/>
      <c r="DP3" s="100"/>
      <c r="DQ3" s="100"/>
      <c r="DR3" s="100"/>
      <c r="DS3" s="100"/>
      <c r="DT3" s="100"/>
      <c r="DU3" s="100"/>
      <c r="DV3" s="100"/>
      <c r="DW3" s="100"/>
      <c r="DX3" s="100"/>
    </row>
    <row r="4" spans="1:128" ht="15.75" thickBot="1" x14ac:dyDescent="0.3">
      <c r="DJ4" s="100"/>
      <c r="DK4" s="100"/>
      <c r="DL4" s="100"/>
      <c r="DM4" s="100"/>
      <c r="DN4" s="100"/>
      <c r="DO4" s="100"/>
      <c r="DP4" s="100"/>
      <c r="DQ4" s="100"/>
      <c r="DR4" s="100"/>
      <c r="DS4" s="100"/>
      <c r="DT4" s="100"/>
      <c r="DU4" s="100"/>
      <c r="DV4" s="100"/>
      <c r="DW4" s="100"/>
      <c r="DX4" s="100"/>
    </row>
    <row r="5" spans="1:128" s="378" customFormat="1" ht="15.75" thickBot="1" x14ac:dyDescent="0.25">
      <c r="A5" s="377"/>
      <c r="B5" s="377"/>
      <c r="C5" s="209" t="s">
        <v>1284</v>
      </c>
      <c r="D5" s="1209" t="s">
        <v>220</v>
      </c>
      <c r="E5" s="1209"/>
      <c r="F5" s="1209"/>
      <c r="G5" s="1209"/>
      <c r="H5" s="1209"/>
      <c r="I5" s="1209"/>
      <c r="J5" s="1209"/>
      <c r="K5" s="1209"/>
      <c r="L5" s="1209"/>
      <c r="M5" s="1209"/>
      <c r="N5" s="1209"/>
      <c r="O5" s="1209"/>
      <c r="P5" s="1209"/>
      <c r="Q5" s="1209"/>
      <c r="R5" s="1209"/>
      <c r="S5" s="1211" t="s">
        <v>179</v>
      </c>
      <c r="T5" s="1211" t="s">
        <v>459</v>
      </c>
      <c r="U5" s="377"/>
      <c r="V5" s="377"/>
      <c r="W5" s="377"/>
      <c r="X5" s="377"/>
      <c r="Y5" s="377"/>
      <c r="Z5" s="377"/>
      <c r="AA5" s="377"/>
      <c r="AB5" s="377"/>
      <c r="AC5" s="377"/>
      <c r="AD5" s="377"/>
      <c r="AE5" s="377"/>
      <c r="AF5" s="377"/>
      <c r="AG5" s="377"/>
      <c r="AH5" s="377"/>
      <c r="AI5" s="377"/>
      <c r="AJ5" s="377"/>
      <c r="AK5" s="377"/>
      <c r="AL5" s="377"/>
      <c r="AM5" s="377"/>
      <c r="AN5" s="377"/>
      <c r="AO5" s="377"/>
      <c r="AP5" s="377"/>
      <c r="AQ5" s="377"/>
      <c r="AR5" s="377"/>
      <c r="AS5" s="377"/>
      <c r="AT5" s="377"/>
      <c r="AU5" s="377"/>
      <c r="AV5" s="377"/>
      <c r="AW5" s="377"/>
      <c r="AX5" s="377"/>
      <c r="AY5" s="377"/>
      <c r="AZ5" s="377"/>
      <c r="BA5" s="377"/>
      <c r="BB5" s="377"/>
      <c r="BC5" s="377"/>
      <c r="BD5" s="377"/>
      <c r="BE5" s="377"/>
      <c r="BF5" s="377"/>
      <c r="BG5" s="377"/>
      <c r="BH5" s="377"/>
      <c r="BI5" s="377"/>
      <c r="BJ5" s="377"/>
      <c r="BK5" s="377"/>
      <c r="BL5" s="377"/>
      <c r="BM5" s="377"/>
      <c r="BN5" s="377"/>
      <c r="BO5" s="377"/>
      <c r="BP5" s="377"/>
      <c r="BQ5" s="377"/>
      <c r="BR5" s="377"/>
      <c r="BS5" s="377"/>
      <c r="BT5" s="377"/>
      <c r="BU5" s="377"/>
      <c r="BV5" s="377"/>
      <c r="BW5" s="377"/>
      <c r="BX5" s="377"/>
      <c r="BY5" s="377"/>
      <c r="BZ5" s="377"/>
      <c r="CA5" s="377"/>
      <c r="CB5" s="377"/>
      <c r="CC5" s="377"/>
      <c r="CD5" s="377"/>
      <c r="CE5" s="377"/>
      <c r="CF5" s="377"/>
      <c r="CG5" s="377"/>
      <c r="CH5" s="377"/>
      <c r="CI5" s="377"/>
      <c r="CJ5" s="377"/>
      <c r="CK5" s="377"/>
      <c r="CL5" s="377"/>
      <c r="CM5" s="377"/>
      <c r="CN5" s="377"/>
      <c r="CO5" s="377"/>
      <c r="CP5" s="377"/>
      <c r="CQ5" s="377"/>
      <c r="CR5" s="377"/>
      <c r="CS5" s="377"/>
      <c r="CT5" s="377"/>
      <c r="CU5" s="377"/>
      <c r="CV5" s="377"/>
      <c r="CW5" s="377"/>
      <c r="CX5" s="377"/>
      <c r="CY5" s="377"/>
      <c r="CZ5" s="377"/>
      <c r="DA5" s="377"/>
      <c r="DB5" s="377"/>
      <c r="DC5" s="377"/>
      <c r="DD5" s="377"/>
      <c r="DE5" s="377"/>
      <c r="DF5" s="377"/>
      <c r="DG5" s="377"/>
      <c r="DH5" s="377"/>
      <c r="DI5" s="377"/>
    </row>
    <row r="6" spans="1:128" s="378" customFormat="1" ht="16.5" thickBot="1" x14ac:dyDescent="0.25">
      <c r="A6" s="377"/>
      <c r="B6" s="379"/>
      <c r="C6" s="346" t="s">
        <v>239</v>
      </c>
      <c r="D6" s="392">
        <v>0</v>
      </c>
      <c r="E6" s="392">
        <v>0.02</v>
      </c>
      <c r="F6" s="392">
        <v>0.04</v>
      </c>
      <c r="G6" s="392">
        <v>0.1</v>
      </c>
      <c r="H6" s="392">
        <v>0.2</v>
      </c>
      <c r="I6" s="392">
        <v>0.35</v>
      </c>
      <c r="J6" s="392">
        <v>0.5</v>
      </c>
      <c r="K6" s="392">
        <v>0.7</v>
      </c>
      <c r="L6" s="392">
        <v>0.75</v>
      </c>
      <c r="M6" s="393">
        <v>1</v>
      </c>
      <c r="N6" s="393">
        <v>1.5</v>
      </c>
      <c r="O6" s="393">
        <v>2.5</v>
      </c>
      <c r="P6" s="393">
        <v>3.7</v>
      </c>
      <c r="Q6" s="393">
        <v>12.5</v>
      </c>
      <c r="R6" s="393" t="s">
        <v>222</v>
      </c>
      <c r="S6" s="1212"/>
      <c r="T6" s="1212"/>
      <c r="U6" s="377"/>
      <c r="V6" s="377"/>
      <c r="W6" s="377"/>
      <c r="X6" s="377"/>
      <c r="Y6" s="377"/>
      <c r="Z6" s="377"/>
      <c r="AA6" s="377"/>
      <c r="AB6" s="377"/>
      <c r="AC6" s="377"/>
      <c r="AD6" s="377"/>
      <c r="AE6" s="377"/>
      <c r="AF6" s="377"/>
      <c r="AG6" s="377"/>
      <c r="AH6" s="377"/>
      <c r="AI6" s="377"/>
      <c r="AJ6" s="377"/>
      <c r="AK6" s="377"/>
      <c r="AL6" s="377"/>
      <c r="AM6" s="377"/>
      <c r="AN6" s="377"/>
      <c r="AO6" s="377"/>
      <c r="AP6" s="377"/>
      <c r="AQ6" s="377"/>
      <c r="AR6" s="377"/>
      <c r="AS6" s="377"/>
      <c r="AT6" s="377"/>
      <c r="AU6" s="377"/>
      <c r="AV6" s="377"/>
      <c r="AW6" s="377"/>
      <c r="AX6" s="377"/>
      <c r="AY6" s="377"/>
      <c r="AZ6" s="377"/>
      <c r="BA6" s="377"/>
      <c r="BB6" s="377"/>
      <c r="BC6" s="377"/>
      <c r="BD6" s="377"/>
      <c r="BE6" s="377"/>
      <c r="BF6" s="377"/>
      <c r="BG6" s="377"/>
      <c r="BH6" s="377"/>
      <c r="BI6" s="377"/>
      <c r="BJ6" s="377"/>
      <c r="BK6" s="377"/>
      <c r="BL6" s="377"/>
      <c r="BM6" s="377"/>
      <c r="BN6" s="377"/>
      <c r="BO6" s="377"/>
      <c r="BP6" s="377"/>
      <c r="BQ6" s="377"/>
      <c r="BR6" s="377"/>
      <c r="BS6" s="377"/>
      <c r="BT6" s="377"/>
      <c r="BU6" s="377"/>
      <c r="BV6" s="377"/>
      <c r="BW6" s="377"/>
      <c r="BX6" s="377"/>
      <c r="BY6" s="377"/>
      <c r="BZ6" s="377"/>
      <c r="CA6" s="377"/>
      <c r="CB6" s="377"/>
      <c r="CC6" s="377"/>
      <c r="CD6" s="377"/>
      <c r="CE6" s="377"/>
      <c r="CF6" s="377"/>
      <c r="CG6" s="377"/>
      <c r="CH6" s="377"/>
      <c r="CI6" s="377"/>
      <c r="CJ6" s="377"/>
      <c r="CK6" s="377"/>
      <c r="CL6" s="377"/>
      <c r="CM6" s="377"/>
      <c r="CN6" s="377"/>
      <c r="CO6" s="377"/>
      <c r="CP6" s="377"/>
      <c r="CQ6" s="377"/>
      <c r="CR6" s="377"/>
      <c r="CS6" s="377"/>
      <c r="CT6" s="377"/>
      <c r="CU6" s="377"/>
      <c r="CV6" s="377"/>
      <c r="CW6" s="377"/>
      <c r="CX6" s="377"/>
      <c r="CY6" s="377"/>
      <c r="CZ6" s="377"/>
      <c r="DA6" s="377"/>
      <c r="DB6" s="377"/>
      <c r="DC6" s="377"/>
      <c r="DD6" s="377"/>
      <c r="DE6" s="377"/>
      <c r="DF6" s="377"/>
      <c r="DG6" s="377"/>
      <c r="DH6" s="377"/>
      <c r="DI6" s="377"/>
    </row>
    <row r="7" spans="1:128" s="386" customFormat="1" x14ac:dyDescent="0.25">
      <c r="A7" s="383"/>
      <c r="B7" s="394"/>
      <c r="C7" s="395" t="s">
        <v>449</v>
      </c>
      <c r="D7" s="743">
        <v>0</v>
      </c>
      <c r="E7" s="743">
        <v>0</v>
      </c>
      <c r="F7" s="743">
        <v>0</v>
      </c>
      <c r="G7" s="743">
        <v>0</v>
      </c>
      <c r="H7" s="743">
        <v>0</v>
      </c>
      <c r="I7" s="743">
        <v>0</v>
      </c>
      <c r="J7" s="743">
        <v>0</v>
      </c>
      <c r="K7" s="743">
        <v>0</v>
      </c>
      <c r="L7" s="743">
        <v>0</v>
      </c>
      <c r="M7" s="743">
        <v>0</v>
      </c>
      <c r="N7" s="743">
        <v>0</v>
      </c>
      <c r="O7" s="743">
        <v>0</v>
      </c>
      <c r="P7" s="743">
        <v>0</v>
      </c>
      <c r="Q7" s="743">
        <v>0</v>
      </c>
      <c r="R7" s="743">
        <v>0</v>
      </c>
      <c r="S7" s="794">
        <v>0</v>
      </c>
      <c r="T7" s="794">
        <v>0</v>
      </c>
      <c r="U7" s="383"/>
      <c r="V7" s="383"/>
      <c r="W7" s="383"/>
      <c r="X7" s="383"/>
      <c r="Y7" s="383"/>
      <c r="Z7" s="383"/>
      <c r="AA7" s="383"/>
      <c r="AB7" s="383"/>
      <c r="AC7" s="383"/>
      <c r="AD7" s="383"/>
      <c r="AE7" s="383"/>
      <c r="AF7" s="383"/>
      <c r="AG7" s="383"/>
      <c r="AH7" s="383"/>
      <c r="AI7" s="383"/>
      <c r="AJ7" s="383"/>
      <c r="AK7" s="383"/>
      <c r="AL7" s="383"/>
      <c r="AM7" s="383"/>
      <c r="AN7" s="383"/>
      <c r="AO7" s="383"/>
      <c r="AP7" s="383"/>
      <c r="AQ7" s="383"/>
      <c r="AR7" s="383"/>
      <c r="AS7" s="383"/>
      <c r="AT7" s="383"/>
      <c r="AU7" s="383"/>
      <c r="AV7" s="383"/>
      <c r="AW7" s="383"/>
      <c r="AX7" s="383"/>
      <c r="AY7" s="383"/>
      <c r="AZ7" s="383"/>
      <c r="BA7" s="383"/>
      <c r="BB7" s="383"/>
      <c r="BC7" s="383"/>
      <c r="BD7" s="383"/>
      <c r="BE7" s="383"/>
      <c r="BF7" s="383"/>
      <c r="BG7" s="383"/>
      <c r="BH7" s="383"/>
      <c r="BI7" s="383"/>
      <c r="BJ7" s="383"/>
      <c r="BK7" s="383"/>
      <c r="BL7" s="383"/>
      <c r="BM7" s="383"/>
      <c r="BN7" s="383"/>
      <c r="BO7" s="383"/>
      <c r="BP7" s="383"/>
      <c r="BQ7" s="383"/>
      <c r="BR7" s="383"/>
      <c r="BS7" s="383"/>
      <c r="BT7" s="383"/>
      <c r="BU7" s="383"/>
      <c r="BV7" s="383"/>
      <c r="BW7" s="383"/>
      <c r="BX7" s="383"/>
      <c r="BY7" s="383"/>
      <c r="BZ7" s="383"/>
      <c r="CA7" s="383"/>
      <c r="CB7" s="383"/>
      <c r="CC7" s="383"/>
      <c r="CD7" s="383"/>
      <c r="CE7" s="383"/>
      <c r="CF7" s="383"/>
      <c r="CG7" s="383"/>
      <c r="CH7" s="383"/>
      <c r="CI7" s="383"/>
      <c r="CJ7" s="383"/>
      <c r="CK7" s="383"/>
      <c r="CL7" s="383"/>
      <c r="CM7" s="383"/>
      <c r="CN7" s="383"/>
      <c r="CO7" s="383"/>
      <c r="CP7" s="383"/>
      <c r="CQ7" s="383"/>
      <c r="CR7" s="383"/>
      <c r="CS7" s="383"/>
      <c r="CT7" s="383"/>
      <c r="CU7" s="383"/>
      <c r="CV7" s="383"/>
      <c r="CW7" s="383"/>
      <c r="CX7" s="383"/>
      <c r="CY7" s="383"/>
      <c r="CZ7" s="383"/>
      <c r="DA7" s="383"/>
      <c r="DB7" s="383"/>
      <c r="DC7" s="383"/>
      <c r="DD7" s="383"/>
      <c r="DE7" s="383"/>
      <c r="DF7" s="383"/>
      <c r="DG7" s="383"/>
      <c r="DH7" s="383"/>
      <c r="DI7" s="383"/>
    </row>
    <row r="8" spans="1:128" s="386" customFormat="1" x14ac:dyDescent="0.25">
      <c r="A8" s="383"/>
      <c r="B8" s="394"/>
      <c r="C8" s="396" t="s">
        <v>450</v>
      </c>
      <c r="D8" s="743">
        <v>0</v>
      </c>
      <c r="E8" s="743">
        <v>0</v>
      </c>
      <c r="F8" s="743">
        <v>0</v>
      </c>
      <c r="G8" s="743">
        <v>0</v>
      </c>
      <c r="H8" s="743">
        <v>0</v>
      </c>
      <c r="I8" s="743">
        <v>0</v>
      </c>
      <c r="J8" s="743">
        <v>0</v>
      </c>
      <c r="K8" s="743">
        <v>0</v>
      </c>
      <c r="L8" s="743">
        <v>0</v>
      </c>
      <c r="M8" s="743">
        <v>0</v>
      </c>
      <c r="N8" s="743">
        <v>0</v>
      </c>
      <c r="O8" s="743">
        <v>0</v>
      </c>
      <c r="P8" s="743">
        <v>0</v>
      </c>
      <c r="Q8" s="743">
        <v>0</v>
      </c>
      <c r="R8" s="743">
        <v>0</v>
      </c>
      <c r="S8" s="743">
        <v>0</v>
      </c>
      <c r="T8" s="743">
        <v>0</v>
      </c>
      <c r="U8" s="383"/>
      <c r="V8" s="383"/>
      <c r="W8" s="383"/>
      <c r="X8" s="383"/>
      <c r="Y8" s="383"/>
      <c r="Z8" s="383"/>
      <c r="AA8" s="383"/>
      <c r="AB8" s="383"/>
      <c r="AC8" s="383"/>
      <c r="AD8" s="383"/>
      <c r="AE8" s="383"/>
      <c r="AF8" s="383"/>
      <c r="AG8" s="383"/>
      <c r="AH8" s="383"/>
      <c r="AI8" s="383"/>
      <c r="AJ8" s="383"/>
      <c r="AK8" s="383"/>
      <c r="AL8" s="383"/>
      <c r="AM8" s="383"/>
      <c r="AN8" s="383"/>
      <c r="AO8" s="383"/>
      <c r="AP8" s="383"/>
      <c r="AQ8" s="383"/>
      <c r="AR8" s="383"/>
      <c r="AS8" s="383"/>
      <c r="AT8" s="383"/>
      <c r="AU8" s="383"/>
      <c r="AV8" s="383"/>
      <c r="AW8" s="383"/>
      <c r="AX8" s="383"/>
      <c r="AY8" s="383"/>
      <c r="AZ8" s="383"/>
      <c r="BA8" s="383"/>
      <c r="BB8" s="383"/>
      <c r="BC8" s="383"/>
      <c r="BD8" s="383"/>
      <c r="BE8" s="383"/>
      <c r="BF8" s="383"/>
      <c r="BG8" s="383"/>
      <c r="BH8" s="383"/>
      <c r="BI8" s="383"/>
      <c r="BJ8" s="383"/>
      <c r="BK8" s="383"/>
      <c r="BL8" s="383"/>
      <c r="BM8" s="383"/>
      <c r="BN8" s="383"/>
      <c r="BO8" s="383"/>
      <c r="BP8" s="383"/>
      <c r="BQ8" s="383"/>
      <c r="BR8" s="383"/>
      <c r="BS8" s="383"/>
      <c r="BT8" s="383"/>
      <c r="BU8" s="383"/>
      <c r="BV8" s="383"/>
      <c r="BW8" s="383"/>
      <c r="BX8" s="383"/>
      <c r="BY8" s="383"/>
      <c r="BZ8" s="383"/>
      <c r="CA8" s="383"/>
      <c r="CB8" s="383"/>
      <c r="CC8" s="383"/>
      <c r="CD8" s="383"/>
      <c r="CE8" s="383"/>
      <c r="CF8" s="383"/>
      <c r="CG8" s="383"/>
      <c r="CH8" s="383"/>
      <c r="CI8" s="383"/>
      <c r="CJ8" s="383"/>
      <c r="CK8" s="383"/>
      <c r="CL8" s="383"/>
      <c r="CM8" s="383"/>
      <c r="CN8" s="383"/>
      <c r="CO8" s="383"/>
      <c r="CP8" s="383"/>
      <c r="CQ8" s="383"/>
      <c r="CR8" s="383"/>
      <c r="CS8" s="383"/>
      <c r="CT8" s="383"/>
      <c r="CU8" s="383"/>
      <c r="CV8" s="383"/>
      <c r="CW8" s="383"/>
      <c r="CX8" s="383"/>
      <c r="CY8" s="383"/>
      <c r="CZ8" s="383"/>
      <c r="DA8" s="383"/>
      <c r="DB8" s="383"/>
      <c r="DC8" s="383"/>
      <c r="DD8" s="383"/>
      <c r="DE8" s="383"/>
      <c r="DF8" s="383"/>
      <c r="DG8" s="383"/>
      <c r="DH8" s="383"/>
      <c r="DI8" s="383"/>
    </row>
    <row r="9" spans="1:128" s="386" customFormat="1" x14ac:dyDescent="0.25">
      <c r="A9" s="383"/>
      <c r="B9" s="394"/>
      <c r="C9" s="396" t="s">
        <v>226</v>
      </c>
      <c r="D9" s="743">
        <v>0</v>
      </c>
      <c r="E9" s="743">
        <v>0</v>
      </c>
      <c r="F9" s="743">
        <v>0</v>
      </c>
      <c r="G9" s="743">
        <v>0</v>
      </c>
      <c r="H9" s="743">
        <v>0</v>
      </c>
      <c r="I9" s="743">
        <v>0</v>
      </c>
      <c r="J9" s="743">
        <v>0</v>
      </c>
      <c r="K9" s="743">
        <v>0</v>
      </c>
      <c r="L9" s="743">
        <v>0</v>
      </c>
      <c r="M9" s="743">
        <v>0</v>
      </c>
      <c r="N9" s="743">
        <v>0</v>
      </c>
      <c r="O9" s="743">
        <v>0</v>
      </c>
      <c r="P9" s="743">
        <v>0</v>
      </c>
      <c r="Q9" s="743">
        <v>0</v>
      </c>
      <c r="R9" s="743">
        <v>0</v>
      </c>
      <c r="S9" s="743">
        <v>0</v>
      </c>
      <c r="T9" s="743">
        <v>0</v>
      </c>
      <c r="U9" s="383"/>
      <c r="V9" s="383"/>
      <c r="W9" s="383"/>
      <c r="X9" s="383"/>
      <c r="Y9" s="383"/>
      <c r="Z9" s="383"/>
      <c r="AA9" s="383"/>
      <c r="AB9" s="383"/>
      <c r="AC9" s="383"/>
      <c r="AD9" s="383"/>
      <c r="AE9" s="383"/>
      <c r="AF9" s="383"/>
      <c r="AG9" s="383"/>
      <c r="AH9" s="383"/>
      <c r="AI9" s="383"/>
      <c r="AJ9" s="383"/>
      <c r="AK9" s="383"/>
      <c r="AL9" s="383"/>
      <c r="AM9" s="383"/>
      <c r="AN9" s="383"/>
      <c r="AO9" s="383"/>
      <c r="AP9" s="383"/>
      <c r="AQ9" s="383"/>
      <c r="AR9" s="383"/>
      <c r="AS9" s="383"/>
      <c r="AT9" s="383"/>
      <c r="AU9" s="383"/>
      <c r="AV9" s="383"/>
      <c r="AW9" s="383"/>
      <c r="AX9" s="383"/>
      <c r="AY9" s="383"/>
      <c r="AZ9" s="383"/>
      <c r="BA9" s="383"/>
      <c r="BB9" s="383"/>
      <c r="BC9" s="383"/>
      <c r="BD9" s="383"/>
      <c r="BE9" s="383"/>
      <c r="BF9" s="383"/>
      <c r="BG9" s="383"/>
      <c r="BH9" s="383"/>
      <c r="BI9" s="383"/>
      <c r="BJ9" s="383"/>
      <c r="BK9" s="383"/>
      <c r="BL9" s="383"/>
      <c r="BM9" s="383"/>
      <c r="BN9" s="383"/>
      <c r="BO9" s="383"/>
      <c r="BP9" s="383"/>
      <c r="BQ9" s="383"/>
      <c r="BR9" s="383"/>
      <c r="BS9" s="383"/>
      <c r="BT9" s="383"/>
      <c r="BU9" s="383"/>
      <c r="BV9" s="383"/>
      <c r="BW9" s="383"/>
      <c r="BX9" s="383"/>
      <c r="BY9" s="383"/>
      <c r="BZ9" s="383"/>
      <c r="CA9" s="383"/>
      <c r="CB9" s="383"/>
      <c r="CC9" s="383"/>
      <c r="CD9" s="383"/>
      <c r="CE9" s="383"/>
      <c r="CF9" s="383"/>
      <c r="CG9" s="383"/>
      <c r="CH9" s="383"/>
      <c r="CI9" s="383"/>
      <c r="CJ9" s="383"/>
      <c r="CK9" s="383"/>
      <c r="CL9" s="383"/>
      <c r="CM9" s="383"/>
      <c r="CN9" s="383"/>
      <c r="CO9" s="383"/>
      <c r="CP9" s="383"/>
      <c r="CQ9" s="383"/>
      <c r="CR9" s="383"/>
      <c r="CS9" s="383"/>
      <c r="CT9" s="383"/>
      <c r="CU9" s="383"/>
      <c r="CV9" s="383"/>
      <c r="CW9" s="383"/>
      <c r="CX9" s="383"/>
      <c r="CY9" s="383"/>
      <c r="CZ9" s="383"/>
      <c r="DA9" s="383"/>
      <c r="DB9" s="383"/>
      <c r="DC9" s="383"/>
      <c r="DD9" s="383"/>
      <c r="DE9" s="383"/>
      <c r="DF9" s="383"/>
      <c r="DG9" s="383"/>
      <c r="DH9" s="383"/>
      <c r="DI9" s="383"/>
    </row>
    <row r="10" spans="1:128" s="386" customFormat="1" x14ac:dyDescent="0.25">
      <c r="A10" s="383"/>
      <c r="B10" s="394"/>
      <c r="C10" s="396" t="s">
        <v>227</v>
      </c>
      <c r="D10" s="743">
        <v>0</v>
      </c>
      <c r="E10" s="743">
        <v>0</v>
      </c>
      <c r="F10" s="743">
        <v>0</v>
      </c>
      <c r="G10" s="743">
        <v>0</v>
      </c>
      <c r="H10" s="743">
        <v>0</v>
      </c>
      <c r="I10" s="743">
        <v>0</v>
      </c>
      <c r="J10" s="743">
        <v>0</v>
      </c>
      <c r="K10" s="743">
        <v>0</v>
      </c>
      <c r="L10" s="743">
        <v>0</v>
      </c>
      <c r="M10" s="743">
        <v>0</v>
      </c>
      <c r="N10" s="743">
        <v>0</v>
      </c>
      <c r="O10" s="743">
        <v>0</v>
      </c>
      <c r="P10" s="743">
        <v>0</v>
      </c>
      <c r="Q10" s="743">
        <v>0</v>
      </c>
      <c r="R10" s="743">
        <v>0</v>
      </c>
      <c r="S10" s="743">
        <v>0</v>
      </c>
      <c r="T10" s="743">
        <v>0</v>
      </c>
      <c r="U10" s="383"/>
      <c r="V10" s="383"/>
      <c r="W10" s="383"/>
      <c r="X10" s="383"/>
      <c r="Y10" s="383"/>
      <c r="Z10" s="383"/>
      <c r="AA10" s="383"/>
      <c r="AB10" s="383"/>
      <c r="AC10" s="383"/>
      <c r="AD10" s="383"/>
      <c r="AE10" s="383"/>
      <c r="AF10" s="383"/>
      <c r="AG10" s="383"/>
      <c r="AH10" s="383"/>
      <c r="AI10" s="383"/>
      <c r="AJ10" s="383"/>
      <c r="AK10" s="383"/>
      <c r="AL10" s="383"/>
      <c r="AM10" s="383"/>
      <c r="AN10" s="383"/>
      <c r="AO10" s="383"/>
      <c r="AP10" s="383"/>
      <c r="AQ10" s="383"/>
      <c r="AR10" s="383"/>
      <c r="AS10" s="383"/>
      <c r="AT10" s="383"/>
      <c r="AU10" s="383"/>
      <c r="AV10" s="383"/>
      <c r="AW10" s="383"/>
      <c r="AX10" s="383"/>
      <c r="AY10" s="383"/>
      <c r="AZ10" s="383"/>
      <c r="BA10" s="383"/>
      <c r="BB10" s="383"/>
      <c r="BC10" s="383"/>
      <c r="BD10" s="383"/>
      <c r="BE10" s="383"/>
      <c r="BF10" s="383"/>
      <c r="BG10" s="383"/>
      <c r="BH10" s="383"/>
      <c r="BI10" s="383"/>
      <c r="BJ10" s="383"/>
      <c r="BK10" s="383"/>
      <c r="BL10" s="383"/>
      <c r="BM10" s="383"/>
      <c r="BN10" s="383"/>
      <c r="BO10" s="383"/>
      <c r="BP10" s="383"/>
      <c r="BQ10" s="383"/>
      <c r="BR10" s="383"/>
      <c r="BS10" s="383"/>
      <c r="BT10" s="383"/>
      <c r="BU10" s="383"/>
      <c r="BV10" s="383"/>
      <c r="BW10" s="383"/>
      <c r="BX10" s="383"/>
      <c r="BY10" s="383"/>
      <c r="BZ10" s="383"/>
      <c r="CA10" s="383"/>
      <c r="CB10" s="383"/>
      <c r="CC10" s="383"/>
      <c r="CD10" s="383"/>
      <c r="CE10" s="383"/>
      <c r="CF10" s="383"/>
      <c r="CG10" s="383"/>
      <c r="CH10" s="383"/>
      <c r="CI10" s="383"/>
      <c r="CJ10" s="383"/>
      <c r="CK10" s="383"/>
      <c r="CL10" s="383"/>
      <c r="CM10" s="383"/>
      <c r="CN10" s="383"/>
      <c r="CO10" s="383"/>
      <c r="CP10" s="383"/>
      <c r="CQ10" s="383"/>
      <c r="CR10" s="383"/>
      <c r="CS10" s="383"/>
      <c r="CT10" s="383"/>
      <c r="CU10" s="383"/>
      <c r="CV10" s="383"/>
      <c r="CW10" s="383"/>
      <c r="CX10" s="383"/>
      <c r="CY10" s="383"/>
      <c r="CZ10" s="383"/>
      <c r="DA10" s="383"/>
      <c r="DB10" s="383"/>
      <c r="DC10" s="383"/>
      <c r="DD10" s="383"/>
      <c r="DE10" s="383"/>
      <c r="DF10" s="383"/>
      <c r="DG10" s="383"/>
      <c r="DH10" s="383"/>
      <c r="DI10" s="383"/>
    </row>
    <row r="11" spans="1:128" s="386" customFormat="1" x14ac:dyDescent="0.25">
      <c r="A11" s="383"/>
      <c r="B11" s="394"/>
      <c r="C11" s="396" t="s">
        <v>228</v>
      </c>
      <c r="D11" s="743">
        <v>0</v>
      </c>
      <c r="E11" s="743">
        <v>0</v>
      </c>
      <c r="F11" s="743">
        <v>0</v>
      </c>
      <c r="G11" s="743">
        <v>0</v>
      </c>
      <c r="H11" s="743">
        <v>0</v>
      </c>
      <c r="I11" s="743">
        <v>0</v>
      </c>
      <c r="J11" s="743">
        <v>0</v>
      </c>
      <c r="K11" s="743">
        <v>0</v>
      </c>
      <c r="L11" s="743">
        <v>0</v>
      </c>
      <c r="M11" s="743">
        <v>0</v>
      </c>
      <c r="N11" s="743">
        <v>0</v>
      </c>
      <c r="O11" s="743">
        <v>0</v>
      </c>
      <c r="P11" s="743">
        <v>0</v>
      </c>
      <c r="Q11" s="743">
        <v>0</v>
      </c>
      <c r="R11" s="743">
        <v>0</v>
      </c>
      <c r="S11" s="743">
        <v>0</v>
      </c>
      <c r="T11" s="743">
        <v>0</v>
      </c>
      <c r="U11" s="383"/>
      <c r="V11" s="383"/>
      <c r="W11" s="383"/>
      <c r="X11" s="383"/>
      <c r="Y11" s="383"/>
      <c r="Z11" s="383"/>
      <c r="AA11" s="383"/>
      <c r="AB11" s="383"/>
      <c r="AC11" s="383"/>
      <c r="AD11" s="383"/>
      <c r="AE11" s="383"/>
      <c r="AF11" s="383"/>
      <c r="AG11" s="383"/>
      <c r="AH11" s="383"/>
      <c r="AI11" s="383"/>
      <c r="AJ11" s="383"/>
      <c r="AK11" s="383"/>
      <c r="AL11" s="383"/>
      <c r="AM11" s="383"/>
      <c r="AN11" s="383"/>
      <c r="AO11" s="383"/>
      <c r="AP11" s="383"/>
      <c r="AQ11" s="383"/>
      <c r="AR11" s="383"/>
      <c r="AS11" s="383"/>
      <c r="AT11" s="383"/>
      <c r="AU11" s="383"/>
      <c r="AV11" s="383"/>
      <c r="AW11" s="383"/>
      <c r="AX11" s="383"/>
      <c r="AY11" s="383"/>
      <c r="AZ11" s="383"/>
      <c r="BA11" s="383"/>
      <c r="BB11" s="383"/>
      <c r="BC11" s="383"/>
      <c r="BD11" s="383"/>
      <c r="BE11" s="383"/>
      <c r="BF11" s="383"/>
      <c r="BG11" s="383"/>
      <c r="BH11" s="383"/>
      <c r="BI11" s="383"/>
      <c r="BJ11" s="383"/>
      <c r="BK11" s="383"/>
      <c r="BL11" s="383"/>
      <c r="BM11" s="383"/>
      <c r="BN11" s="383"/>
      <c r="BO11" s="383"/>
      <c r="BP11" s="383"/>
      <c r="BQ11" s="383"/>
      <c r="BR11" s="383"/>
      <c r="BS11" s="383"/>
      <c r="BT11" s="383"/>
      <c r="BU11" s="383"/>
      <c r="BV11" s="383"/>
      <c r="BW11" s="383"/>
      <c r="BX11" s="383"/>
      <c r="BY11" s="383"/>
      <c r="BZ11" s="383"/>
      <c r="CA11" s="383"/>
      <c r="CB11" s="383"/>
      <c r="CC11" s="383"/>
      <c r="CD11" s="383"/>
      <c r="CE11" s="383"/>
      <c r="CF11" s="383"/>
      <c r="CG11" s="383"/>
      <c r="CH11" s="383"/>
      <c r="CI11" s="383"/>
      <c r="CJ11" s="383"/>
      <c r="CK11" s="383"/>
      <c r="CL11" s="383"/>
      <c r="CM11" s="383"/>
      <c r="CN11" s="383"/>
      <c r="CO11" s="383"/>
      <c r="CP11" s="383"/>
      <c r="CQ11" s="383"/>
      <c r="CR11" s="383"/>
      <c r="CS11" s="383"/>
      <c r="CT11" s="383"/>
      <c r="CU11" s="383"/>
      <c r="CV11" s="383"/>
      <c r="CW11" s="383"/>
      <c r="CX11" s="383"/>
      <c r="CY11" s="383"/>
      <c r="CZ11" s="383"/>
      <c r="DA11" s="383"/>
      <c r="DB11" s="383"/>
      <c r="DC11" s="383"/>
      <c r="DD11" s="383"/>
      <c r="DE11" s="383"/>
      <c r="DF11" s="383"/>
      <c r="DG11" s="383"/>
      <c r="DH11" s="383"/>
      <c r="DI11" s="383"/>
    </row>
    <row r="12" spans="1:128" s="386" customFormat="1" x14ac:dyDescent="0.25">
      <c r="A12" s="383"/>
      <c r="B12" s="394"/>
      <c r="C12" s="396" t="s">
        <v>229</v>
      </c>
      <c r="D12" s="743">
        <v>311892.65456446004</v>
      </c>
      <c r="E12" s="743">
        <v>0</v>
      </c>
      <c r="F12" s="743">
        <v>0</v>
      </c>
      <c r="G12" s="743">
        <v>0</v>
      </c>
      <c r="H12" s="743">
        <v>1.6237468799999999</v>
      </c>
      <c r="I12" s="743">
        <v>0</v>
      </c>
      <c r="J12" s="743">
        <v>0</v>
      </c>
      <c r="K12" s="743">
        <v>0</v>
      </c>
      <c r="L12" s="743">
        <v>0</v>
      </c>
      <c r="M12" s="743">
        <v>239.22788778</v>
      </c>
      <c r="N12" s="743">
        <v>0</v>
      </c>
      <c r="O12" s="743">
        <v>0</v>
      </c>
      <c r="P12" s="743">
        <v>0</v>
      </c>
      <c r="Q12" s="743">
        <v>0</v>
      </c>
      <c r="R12" s="743">
        <v>0</v>
      </c>
      <c r="S12" s="743">
        <v>312133.50619912002</v>
      </c>
      <c r="T12" s="743">
        <v>0</v>
      </c>
      <c r="U12" s="383"/>
      <c r="V12" s="383"/>
      <c r="W12" s="383"/>
      <c r="X12" s="383"/>
      <c r="Y12" s="383"/>
      <c r="Z12" s="383"/>
      <c r="AA12" s="383"/>
      <c r="AB12" s="383"/>
      <c r="AC12" s="383"/>
      <c r="AD12" s="383"/>
      <c r="AE12" s="383"/>
      <c r="AF12" s="383"/>
      <c r="AG12" s="383"/>
      <c r="AH12" s="383"/>
      <c r="AI12" s="383"/>
      <c r="AJ12" s="383"/>
      <c r="AK12" s="383"/>
      <c r="AL12" s="383"/>
      <c r="AM12" s="383"/>
      <c r="AN12" s="383"/>
      <c r="AO12" s="383"/>
      <c r="AP12" s="383"/>
      <c r="AQ12" s="383"/>
      <c r="AR12" s="383"/>
      <c r="AS12" s="383"/>
      <c r="AT12" s="383"/>
      <c r="AU12" s="383"/>
      <c r="AV12" s="383"/>
      <c r="AW12" s="383"/>
      <c r="AX12" s="383"/>
      <c r="AY12" s="383"/>
      <c r="AZ12" s="383"/>
      <c r="BA12" s="383"/>
      <c r="BB12" s="383"/>
      <c r="BC12" s="383"/>
      <c r="BD12" s="383"/>
      <c r="BE12" s="383"/>
      <c r="BF12" s="383"/>
      <c r="BG12" s="383"/>
      <c r="BH12" s="383"/>
      <c r="BI12" s="383"/>
      <c r="BJ12" s="383"/>
      <c r="BK12" s="383"/>
      <c r="BL12" s="383"/>
      <c r="BM12" s="383"/>
      <c r="BN12" s="383"/>
      <c r="BO12" s="383"/>
      <c r="BP12" s="383"/>
      <c r="BQ12" s="383"/>
      <c r="BR12" s="383"/>
      <c r="BS12" s="383"/>
      <c r="BT12" s="383"/>
      <c r="BU12" s="383"/>
      <c r="BV12" s="383"/>
      <c r="BW12" s="383"/>
      <c r="BX12" s="383"/>
      <c r="BY12" s="383"/>
      <c r="BZ12" s="383"/>
      <c r="CA12" s="383"/>
      <c r="CB12" s="383"/>
      <c r="CC12" s="383"/>
      <c r="CD12" s="383"/>
      <c r="CE12" s="383"/>
      <c r="CF12" s="383"/>
      <c r="CG12" s="383"/>
      <c r="CH12" s="383"/>
      <c r="CI12" s="383"/>
      <c r="CJ12" s="383"/>
      <c r="CK12" s="383"/>
      <c r="CL12" s="383"/>
      <c r="CM12" s="383"/>
      <c r="CN12" s="383"/>
      <c r="CO12" s="383"/>
      <c r="CP12" s="383"/>
      <c r="CQ12" s="383"/>
      <c r="CR12" s="383"/>
      <c r="CS12" s="383"/>
      <c r="CT12" s="383"/>
      <c r="CU12" s="383"/>
      <c r="CV12" s="383"/>
      <c r="CW12" s="383"/>
      <c r="CX12" s="383"/>
      <c r="CY12" s="383"/>
      <c r="CZ12" s="383"/>
      <c r="DA12" s="383"/>
      <c r="DB12" s="383"/>
      <c r="DC12" s="383"/>
      <c r="DD12" s="383"/>
      <c r="DE12" s="383"/>
      <c r="DF12" s="383"/>
      <c r="DG12" s="383"/>
      <c r="DH12" s="383"/>
      <c r="DI12" s="383"/>
    </row>
    <row r="13" spans="1:128" s="386" customFormat="1" x14ac:dyDescent="0.25">
      <c r="A13" s="383"/>
      <c r="B13" s="394"/>
      <c r="C13" s="396" t="s">
        <v>230</v>
      </c>
      <c r="D13" s="743">
        <v>0</v>
      </c>
      <c r="E13" s="743">
        <v>0</v>
      </c>
      <c r="F13" s="743">
        <v>0</v>
      </c>
      <c r="G13" s="743">
        <v>0</v>
      </c>
      <c r="H13" s="743">
        <v>0</v>
      </c>
      <c r="I13" s="743">
        <v>0</v>
      </c>
      <c r="J13" s="743">
        <v>0</v>
      </c>
      <c r="K13" s="743">
        <v>0</v>
      </c>
      <c r="L13" s="743">
        <v>0</v>
      </c>
      <c r="M13" s="743">
        <v>0</v>
      </c>
      <c r="N13" s="743">
        <v>0</v>
      </c>
      <c r="O13" s="743">
        <v>0</v>
      </c>
      <c r="P13" s="743">
        <v>0</v>
      </c>
      <c r="Q13" s="743">
        <v>0</v>
      </c>
      <c r="R13" s="743">
        <v>0</v>
      </c>
      <c r="S13" s="743">
        <v>0</v>
      </c>
      <c r="T13" s="743">
        <v>0</v>
      </c>
      <c r="U13" s="383"/>
      <c r="V13" s="383"/>
      <c r="W13" s="383"/>
      <c r="X13" s="383"/>
      <c r="Y13" s="383"/>
      <c r="Z13" s="383"/>
      <c r="AA13" s="383"/>
      <c r="AB13" s="383"/>
      <c r="AC13" s="383"/>
      <c r="AD13" s="383"/>
      <c r="AE13" s="383"/>
      <c r="AF13" s="383"/>
      <c r="AG13" s="383"/>
      <c r="AH13" s="383"/>
      <c r="AI13" s="383"/>
      <c r="AJ13" s="383"/>
      <c r="AK13" s="383"/>
      <c r="AL13" s="383"/>
      <c r="AM13" s="383"/>
      <c r="AN13" s="383"/>
      <c r="AO13" s="383"/>
      <c r="AP13" s="383"/>
      <c r="AQ13" s="383"/>
      <c r="AR13" s="383"/>
      <c r="AS13" s="383"/>
      <c r="AT13" s="383"/>
      <c r="AU13" s="383"/>
      <c r="AV13" s="383"/>
      <c r="AW13" s="383"/>
      <c r="AX13" s="383"/>
      <c r="AY13" s="383"/>
      <c r="AZ13" s="383"/>
      <c r="BA13" s="383"/>
      <c r="BB13" s="383"/>
      <c r="BC13" s="383"/>
      <c r="BD13" s="383"/>
      <c r="BE13" s="383"/>
      <c r="BF13" s="383"/>
      <c r="BG13" s="383"/>
      <c r="BH13" s="383"/>
      <c r="BI13" s="383"/>
      <c r="BJ13" s="383"/>
      <c r="BK13" s="383"/>
      <c r="BL13" s="383"/>
      <c r="BM13" s="383"/>
      <c r="BN13" s="383"/>
      <c r="BO13" s="383"/>
      <c r="BP13" s="383"/>
      <c r="BQ13" s="383"/>
      <c r="BR13" s="383"/>
      <c r="BS13" s="383"/>
      <c r="BT13" s="383"/>
      <c r="BU13" s="383"/>
      <c r="BV13" s="383"/>
      <c r="BW13" s="383"/>
      <c r="BX13" s="383"/>
      <c r="BY13" s="383"/>
      <c r="BZ13" s="383"/>
      <c r="CA13" s="383"/>
      <c r="CB13" s="383"/>
      <c r="CC13" s="383"/>
      <c r="CD13" s="383"/>
      <c r="CE13" s="383"/>
      <c r="CF13" s="383"/>
      <c r="CG13" s="383"/>
      <c r="CH13" s="383"/>
      <c r="CI13" s="383"/>
      <c r="CJ13" s="383"/>
      <c r="CK13" s="383"/>
      <c r="CL13" s="383"/>
      <c r="CM13" s="383"/>
      <c r="CN13" s="383"/>
      <c r="CO13" s="383"/>
      <c r="CP13" s="383"/>
      <c r="CQ13" s="383"/>
      <c r="CR13" s="383"/>
      <c r="CS13" s="383"/>
      <c r="CT13" s="383"/>
      <c r="CU13" s="383"/>
      <c r="CV13" s="383"/>
      <c r="CW13" s="383"/>
      <c r="CX13" s="383"/>
      <c r="CY13" s="383"/>
      <c r="CZ13" s="383"/>
      <c r="DA13" s="383"/>
      <c r="DB13" s="383"/>
      <c r="DC13" s="383"/>
      <c r="DD13" s="383"/>
      <c r="DE13" s="383"/>
      <c r="DF13" s="383"/>
      <c r="DG13" s="383"/>
      <c r="DH13" s="383"/>
      <c r="DI13" s="383"/>
    </row>
    <row r="14" spans="1:128" s="386" customFormat="1" x14ac:dyDescent="0.25">
      <c r="A14" s="383"/>
      <c r="B14" s="394"/>
      <c r="C14" s="396" t="s">
        <v>231</v>
      </c>
      <c r="D14" s="743">
        <v>0</v>
      </c>
      <c r="E14" s="743">
        <v>0</v>
      </c>
      <c r="F14" s="743">
        <v>0</v>
      </c>
      <c r="G14" s="743">
        <v>0</v>
      </c>
      <c r="H14" s="743">
        <v>0</v>
      </c>
      <c r="I14" s="743">
        <v>0</v>
      </c>
      <c r="J14" s="743">
        <v>0</v>
      </c>
      <c r="K14" s="743">
        <v>0</v>
      </c>
      <c r="L14" s="743">
        <v>1437.8024781099998</v>
      </c>
      <c r="M14" s="743">
        <v>0</v>
      </c>
      <c r="N14" s="743">
        <v>0</v>
      </c>
      <c r="O14" s="743">
        <v>0</v>
      </c>
      <c r="P14" s="743">
        <v>0</v>
      </c>
      <c r="Q14" s="743">
        <v>0</v>
      </c>
      <c r="R14" s="743">
        <v>0</v>
      </c>
      <c r="S14" s="743">
        <v>1437.8024781099998</v>
      </c>
      <c r="T14" s="743">
        <v>0</v>
      </c>
      <c r="U14" s="383"/>
      <c r="V14" s="383"/>
      <c r="W14" s="383"/>
      <c r="X14" s="383"/>
      <c r="Y14" s="383"/>
      <c r="Z14" s="383"/>
      <c r="AA14" s="383"/>
      <c r="AB14" s="383"/>
      <c r="AC14" s="383"/>
      <c r="AD14" s="383"/>
      <c r="AE14" s="383"/>
      <c r="AF14" s="383"/>
      <c r="AG14" s="383"/>
      <c r="AH14" s="383"/>
      <c r="AI14" s="383"/>
      <c r="AJ14" s="383"/>
      <c r="AK14" s="383"/>
      <c r="AL14" s="383"/>
      <c r="AM14" s="383"/>
      <c r="AN14" s="383"/>
      <c r="AO14" s="383"/>
      <c r="AP14" s="383"/>
      <c r="AQ14" s="383"/>
      <c r="AR14" s="383"/>
      <c r="AS14" s="383"/>
      <c r="AT14" s="383"/>
      <c r="AU14" s="383"/>
      <c r="AV14" s="383"/>
      <c r="AW14" s="383"/>
      <c r="AX14" s="383"/>
      <c r="AY14" s="383"/>
      <c r="AZ14" s="383"/>
      <c r="BA14" s="383"/>
      <c r="BB14" s="383"/>
      <c r="BC14" s="383"/>
      <c r="BD14" s="383"/>
      <c r="BE14" s="383"/>
      <c r="BF14" s="383"/>
      <c r="BG14" s="383"/>
      <c r="BH14" s="383"/>
      <c r="BI14" s="383"/>
      <c r="BJ14" s="383"/>
      <c r="BK14" s="383"/>
      <c r="BL14" s="383"/>
      <c r="BM14" s="383"/>
      <c r="BN14" s="383"/>
      <c r="BO14" s="383"/>
      <c r="BP14" s="383"/>
      <c r="BQ14" s="383"/>
      <c r="BR14" s="383"/>
      <c r="BS14" s="383"/>
      <c r="BT14" s="383"/>
      <c r="BU14" s="383"/>
      <c r="BV14" s="383"/>
      <c r="BW14" s="383"/>
      <c r="BX14" s="383"/>
      <c r="BY14" s="383"/>
      <c r="BZ14" s="383"/>
      <c r="CA14" s="383"/>
      <c r="CB14" s="383"/>
      <c r="CC14" s="383"/>
      <c r="CD14" s="383"/>
      <c r="CE14" s="383"/>
      <c r="CF14" s="383"/>
      <c r="CG14" s="383"/>
      <c r="CH14" s="383"/>
      <c r="CI14" s="383"/>
      <c r="CJ14" s="383"/>
      <c r="CK14" s="383"/>
      <c r="CL14" s="383"/>
      <c r="CM14" s="383"/>
      <c r="CN14" s="383"/>
      <c r="CO14" s="383"/>
      <c r="CP14" s="383"/>
      <c r="CQ14" s="383"/>
      <c r="CR14" s="383"/>
      <c r="CS14" s="383"/>
      <c r="CT14" s="383"/>
      <c r="CU14" s="383"/>
      <c r="CV14" s="383"/>
      <c r="CW14" s="383"/>
      <c r="CX14" s="383"/>
      <c r="CY14" s="383"/>
      <c r="CZ14" s="383"/>
      <c r="DA14" s="383"/>
      <c r="DB14" s="383"/>
      <c r="DC14" s="383"/>
      <c r="DD14" s="383"/>
      <c r="DE14" s="383"/>
      <c r="DF14" s="383"/>
      <c r="DG14" s="383"/>
      <c r="DH14" s="383"/>
      <c r="DI14" s="383"/>
    </row>
    <row r="15" spans="1:128" s="386" customFormat="1" ht="30" x14ac:dyDescent="0.25">
      <c r="A15" s="383"/>
      <c r="B15" s="394"/>
      <c r="C15" s="396" t="s">
        <v>451</v>
      </c>
      <c r="D15" s="743">
        <v>0</v>
      </c>
      <c r="E15" s="743">
        <v>0</v>
      </c>
      <c r="F15" s="743">
        <v>0</v>
      </c>
      <c r="G15" s="743">
        <v>0</v>
      </c>
      <c r="H15" s="743">
        <v>0</v>
      </c>
      <c r="I15" s="743">
        <v>15833.63999587</v>
      </c>
      <c r="J15" s="743">
        <v>101.82407836</v>
      </c>
      <c r="K15" s="743">
        <v>0</v>
      </c>
      <c r="L15" s="743">
        <v>0</v>
      </c>
      <c r="M15" s="743">
        <v>0</v>
      </c>
      <c r="N15" s="743">
        <v>0</v>
      </c>
      <c r="O15" s="743">
        <v>0</v>
      </c>
      <c r="P15" s="743">
        <v>0</v>
      </c>
      <c r="Q15" s="743">
        <v>0</v>
      </c>
      <c r="R15" s="743">
        <v>0</v>
      </c>
      <c r="S15" s="743">
        <v>15935.46407423</v>
      </c>
      <c r="T15" s="743">
        <v>0</v>
      </c>
      <c r="U15" s="383"/>
      <c r="V15" s="383"/>
      <c r="W15" s="383"/>
      <c r="X15" s="383"/>
      <c r="Y15" s="383"/>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3"/>
      <c r="AV15" s="383"/>
      <c r="AW15" s="383"/>
      <c r="AX15" s="383"/>
      <c r="AY15" s="383"/>
      <c r="AZ15" s="383"/>
      <c r="BA15" s="383"/>
      <c r="BB15" s="383"/>
      <c r="BC15" s="383"/>
      <c r="BD15" s="383"/>
      <c r="BE15" s="383"/>
      <c r="BF15" s="383"/>
      <c r="BG15" s="383"/>
      <c r="BH15" s="383"/>
      <c r="BI15" s="383"/>
      <c r="BJ15" s="383"/>
      <c r="BK15" s="383"/>
      <c r="BL15" s="383"/>
      <c r="BM15" s="383"/>
      <c r="BN15" s="383"/>
      <c r="BO15" s="383"/>
      <c r="BP15" s="383"/>
      <c r="BQ15" s="383"/>
      <c r="BR15" s="383"/>
      <c r="BS15" s="383"/>
      <c r="BT15" s="383"/>
      <c r="BU15" s="383"/>
      <c r="BV15" s="383"/>
      <c r="BW15" s="383"/>
      <c r="BX15" s="383"/>
      <c r="BY15" s="383"/>
      <c r="BZ15" s="383"/>
      <c r="CA15" s="383"/>
      <c r="CB15" s="383"/>
      <c r="CC15" s="383"/>
      <c r="CD15" s="383"/>
      <c r="CE15" s="383"/>
      <c r="CF15" s="383"/>
      <c r="CG15" s="383"/>
      <c r="CH15" s="383"/>
      <c r="CI15" s="383"/>
      <c r="CJ15" s="383"/>
      <c r="CK15" s="383"/>
      <c r="CL15" s="383"/>
      <c r="CM15" s="383"/>
      <c r="CN15" s="383"/>
      <c r="CO15" s="383"/>
      <c r="CP15" s="383"/>
      <c r="CQ15" s="383"/>
      <c r="CR15" s="383"/>
      <c r="CS15" s="383"/>
      <c r="CT15" s="383"/>
      <c r="CU15" s="383"/>
      <c r="CV15" s="383"/>
      <c r="CW15" s="383"/>
      <c r="CX15" s="383"/>
      <c r="CY15" s="383"/>
      <c r="CZ15" s="383"/>
      <c r="DA15" s="383"/>
      <c r="DB15" s="383"/>
      <c r="DC15" s="383"/>
      <c r="DD15" s="383"/>
      <c r="DE15" s="383"/>
      <c r="DF15" s="383"/>
      <c r="DG15" s="383"/>
      <c r="DH15" s="383"/>
      <c r="DI15" s="383"/>
    </row>
    <row r="16" spans="1:128" s="386" customFormat="1" x14ac:dyDescent="0.25">
      <c r="A16" s="383"/>
      <c r="B16" s="394"/>
      <c r="C16" s="396" t="s">
        <v>452</v>
      </c>
      <c r="D16" s="743">
        <v>0</v>
      </c>
      <c r="E16" s="743">
        <v>0</v>
      </c>
      <c r="F16" s="743">
        <v>0</v>
      </c>
      <c r="G16" s="743">
        <v>0</v>
      </c>
      <c r="H16" s="743">
        <v>0</v>
      </c>
      <c r="I16" s="743">
        <v>0</v>
      </c>
      <c r="J16" s="743">
        <v>0</v>
      </c>
      <c r="K16" s="743">
        <v>0</v>
      </c>
      <c r="L16" s="743">
        <v>0</v>
      </c>
      <c r="M16" s="743">
        <v>74.233269659999991</v>
      </c>
      <c r="N16" s="743">
        <v>52.552963290000001</v>
      </c>
      <c r="O16" s="743">
        <v>0</v>
      </c>
      <c r="P16" s="743">
        <v>0</v>
      </c>
      <c r="Q16" s="743">
        <v>0</v>
      </c>
      <c r="R16" s="743">
        <v>0</v>
      </c>
      <c r="S16" s="743">
        <v>126.78623295</v>
      </c>
      <c r="T16" s="743">
        <v>0</v>
      </c>
      <c r="U16" s="383"/>
      <c r="V16" s="383"/>
      <c r="W16" s="383"/>
      <c r="X16" s="383"/>
      <c r="Y16" s="383"/>
      <c r="Z16" s="383"/>
      <c r="AA16" s="383"/>
      <c r="AB16" s="383"/>
      <c r="AC16" s="383"/>
      <c r="AD16" s="383"/>
      <c r="AE16" s="383"/>
      <c r="AF16" s="383"/>
      <c r="AG16" s="383"/>
      <c r="AH16" s="383"/>
      <c r="AI16" s="383"/>
      <c r="AJ16" s="383"/>
      <c r="AK16" s="383"/>
      <c r="AL16" s="383"/>
      <c r="AM16" s="383"/>
      <c r="AN16" s="383"/>
      <c r="AO16" s="383"/>
      <c r="AP16" s="383"/>
      <c r="AQ16" s="383"/>
      <c r="AR16" s="383"/>
      <c r="AS16" s="383"/>
      <c r="AT16" s="383"/>
      <c r="AU16" s="383"/>
      <c r="AV16" s="383"/>
      <c r="AW16" s="383"/>
      <c r="AX16" s="383"/>
      <c r="AY16" s="383"/>
      <c r="AZ16" s="383"/>
      <c r="BA16" s="383"/>
      <c r="BB16" s="383"/>
      <c r="BC16" s="383"/>
      <c r="BD16" s="383"/>
      <c r="BE16" s="383"/>
      <c r="BF16" s="383"/>
      <c r="BG16" s="383"/>
      <c r="BH16" s="383"/>
      <c r="BI16" s="383"/>
      <c r="BJ16" s="383"/>
      <c r="BK16" s="383"/>
      <c r="BL16" s="383"/>
      <c r="BM16" s="383"/>
      <c r="BN16" s="383"/>
      <c r="BO16" s="383"/>
      <c r="BP16" s="383"/>
      <c r="BQ16" s="383"/>
      <c r="BR16" s="383"/>
      <c r="BS16" s="383"/>
      <c r="BT16" s="383"/>
      <c r="BU16" s="383"/>
      <c r="BV16" s="383"/>
      <c r="BW16" s="383"/>
      <c r="BX16" s="383"/>
      <c r="BY16" s="383"/>
      <c r="BZ16" s="383"/>
      <c r="CA16" s="383"/>
      <c r="CB16" s="383"/>
      <c r="CC16" s="383"/>
      <c r="CD16" s="383"/>
      <c r="CE16" s="383"/>
      <c r="CF16" s="383"/>
      <c r="CG16" s="383"/>
      <c r="CH16" s="383"/>
      <c r="CI16" s="383"/>
      <c r="CJ16" s="383"/>
      <c r="CK16" s="383"/>
      <c r="CL16" s="383"/>
      <c r="CM16" s="383"/>
      <c r="CN16" s="383"/>
      <c r="CO16" s="383"/>
      <c r="CP16" s="383"/>
      <c r="CQ16" s="383"/>
      <c r="CR16" s="383"/>
      <c r="CS16" s="383"/>
      <c r="CT16" s="383"/>
      <c r="CU16" s="383"/>
      <c r="CV16" s="383"/>
      <c r="CW16" s="383"/>
      <c r="CX16" s="383"/>
      <c r="CY16" s="383"/>
      <c r="CZ16" s="383"/>
      <c r="DA16" s="383"/>
      <c r="DB16" s="383"/>
      <c r="DC16" s="383"/>
      <c r="DD16" s="383"/>
      <c r="DE16" s="383"/>
      <c r="DF16" s="383"/>
      <c r="DG16" s="383"/>
      <c r="DH16" s="383"/>
      <c r="DI16" s="383"/>
    </row>
    <row r="17" spans="1:128" s="386" customFormat="1" ht="30" x14ac:dyDescent="0.25">
      <c r="A17" s="383"/>
      <c r="B17" s="394"/>
      <c r="C17" s="396" t="s">
        <v>453</v>
      </c>
      <c r="D17" s="743">
        <v>0</v>
      </c>
      <c r="E17" s="743">
        <v>0</v>
      </c>
      <c r="F17" s="743">
        <v>0</v>
      </c>
      <c r="G17" s="743">
        <v>0</v>
      </c>
      <c r="H17" s="743">
        <v>0</v>
      </c>
      <c r="I17" s="743">
        <v>0</v>
      </c>
      <c r="J17" s="743">
        <v>0</v>
      </c>
      <c r="K17" s="743">
        <v>0</v>
      </c>
      <c r="L17" s="743">
        <v>0</v>
      </c>
      <c r="M17" s="743">
        <v>0</v>
      </c>
      <c r="N17" s="743">
        <v>38.967000579999997</v>
      </c>
      <c r="O17" s="743">
        <v>0</v>
      </c>
      <c r="P17" s="743">
        <v>0</v>
      </c>
      <c r="Q17" s="743">
        <v>0</v>
      </c>
      <c r="R17" s="743">
        <v>0</v>
      </c>
      <c r="S17" s="743">
        <v>38.967000579999997</v>
      </c>
      <c r="T17" s="743">
        <v>0</v>
      </c>
      <c r="U17" s="383"/>
      <c r="V17" s="383"/>
      <c r="W17" s="383"/>
      <c r="X17" s="383"/>
      <c r="Y17" s="383"/>
      <c r="Z17" s="383"/>
      <c r="AA17" s="383"/>
      <c r="AB17" s="383"/>
      <c r="AC17" s="383"/>
      <c r="AD17" s="383"/>
      <c r="AE17" s="383"/>
      <c r="AF17" s="383"/>
      <c r="AG17" s="383"/>
      <c r="AH17" s="383"/>
      <c r="AI17" s="383"/>
      <c r="AJ17" s="383"/>
      <c r="AK17" s="383"/>
      <c r="AL17" s="383"/>
      <c r="AM17" s="383"/>
      <c r="AN17" s="383"/>
      <c r="AO17" s="383"/>
      <c r="AP17" s="383"/>
      <c r="AQ17" s="383"/>
      <c r="AR17" s="383"/>
      <c r="AS17" s="383"/>
      <c r="AT17" s="383"/>
      <c r="AU17" s="383"/>
      <c r="AV17" s="383"/>
      <c r="AW17" s="383"/>
      <c r="AX17" s="383"/>
      <c r="AY17" s="383"/>
      <c r="AZ17" s="383"/>
      <c r="BA17" s="383"/>
      <c r="BB17" s="383"/>
      <c r="BC17" s="383"/>
      <c r="BD17" s="383"/>
      <c r="BE17" s="383"/>
      <c r="BF17" s="383"/>
      <c r="BG17" s="383"/>
      <c r="BH17" s="383"/>
      <c r="BI17" s="383"/>
      <c r="BJ17" s="383"/>
      <c r="BK17" s="383"/>
      <c r="BL17" s="383"/>
      <c r="BM17" s="383"/>
      <c r="BN17" s="383"/>
      <c r="BO17" s="383"/>
      <c r="BP17" s="383"/>
      <c r="BQ17" s="383"/>
      <c r="BR17" s="383"/>
      <c r="BS17" s="383"/>
      <c r="BT17" s="383"/>
      <c r="BU17" s="383"/>
      <c r="BV17" s="383"/>
      <c r="BW17" s="383"/>
      <c r="BX17" s="383"/>
      <c r="BY17" s="383"/>
      <c r="BZ17" s="383"/>
      <c r="CA17" s="383"/>
      <c r="CB17" s="383"/>
      <c r="CC17" s="383"/>
      <c r="CD17" s="383"/>
      <c r="CE17" s="383"/>
      <c r="CF17" s="383"/>
      <c r="CG17" s="383"/>
      <c r="CH17" s="383"/>
      <c r="CI17" s="383"/>
      <c r="CJ17" s="383"/>
      <c r="CK17" s="383"/>
      <c r="CL17" s="383"/>
      <c r="CM17" s="383"/>
      <c r="CN17" s="383"/>
      <c r="CO17" s="383"/>
      <c r="CP17" s="383"/>
      <c r="CQ17" s="383"/>
      <c r="CR17" s="383"/>
      <c r="CS17" s="383"/>
      <c r="CT17" s="383"/>
      <c r="CU17" s="383"/>
      <c r="CV17" s="383"/>
      <c r="CW17" s="383"/>
      <c r="CX17" s="383"/>
      <c r="CY17" s="383"/>
      <c r="CZ17" s="383"/>
      <c r="DA17" s="383"/>
      <c r="DB17" s="383"/>
      <c r="DC17" s="383"/>
      <c r="DD17" s="383"/>
      <c r="DE17" s="383"/>
      <c r="DF17" s="383"/>
      <c r="DG17" s="383"/>
      <c r="DH17" s="383"/>
      <c r="DI17" s="383"/>
    </row>
    <row r="18" spans="1:128" s="386" customFormat="1" x14ac:dyDescent="0.25">
      <c r="A18" s="383"/>
      <c r="B18" s="394"/>
      <c r="C18" s="396" t="s">
        <v>454</v>
      </c>
      <c r="D18" s="743">
        <v>0</v>
      </c>
      <c r="E18" s="743">
        <v>0</v>
      </c>
      <c r="F18" s="743">
        <v>0</v>
      </c>
      <c r="G18" s="743">
        <v>0</v>
      </c>
      <c r="H18" s="743">
        <v>0</v>
      </c>
      <c r="I18" s="743">
        <v>0</v>
      </c>
      <c r="J18" s="743">
        <v>0</v>
      </c>
      <c r="K18" s="743">
        <v>0</v>
      </c>
      <c r="L18" s="743">
        <v>0</v>
      </c>
      <c r="M18" s="743">
        <v>0</v>
      </c>
      <c r="N18" s="743">
        <v>0</v>
      </c>
      <c r="O18" s="743">
        <v>0</v>
      </c>
      <c r="P18" s="743">
        <v>0</v>
      </c>
      <c r="Q18" s="743">
        <v>0</v>
      </c>
      <c r="R18" s="743">
        <v>0</v>
      </c>
      <c r="S18" s="743">
        <v>0</v>
      </c>
      <c r="T18" s="743">
        <v>0</v>
      </c>
      <c r="U18" s="383"/>
      <c r="V18" s="383"/>
      <c r="W18" s="383"/>
      <c r="X18" s="383"/>
      <c r="Y18" s="383"/>
      <c r="Z18" s="383"/>
      <c r="AA18" s="383"/>
      <c r="AB18" s="383"/>
      <c r="AC18" s="383"/>
      <c r="AD18" s="383"/>
      <c r="AE18" s="383"/>
      <c r="AF18" s="383"/>
      <c r="AG18" s="383"/>
      <c r="AH18" s="383"/>
      <c r="AI18" s="383"/>
      <c r="AJ18" s="383"/>
      <c r="AK18" s="383"/>
      <c r="AL18" s="383"/>
      <c r="AM18" s="383"/>
      <c r="AN18" s="383"/>
      <c r="AO18" s="383"/>
      <c r="AP18" s="383"/>
      <c r="AQ18" s="383"/>
      <c r="AR18" s="383"/>
      <c r="AS18" s="383"/>
      <c r="AT18" s="383"/>
      <c r="AU18" s="383"/>
      <c r="AV18" s="383"/>
      <c r="AW18" s="383"/>
      <c r="AX18" s="383"/>
      <c r="AY18" s="383"/>
      <c r="AZ18" s="383"/>
      <c r="BA18" s="383"/>
      <c r="BB18" s="383"/>
      <c r="BC18" s="383"/>
      <c r="BD18" s="383"/>
      <c r="BE18" s="383"/>
      <c r="BF18" s="383"/>
      <c r="BG18" s="383"/>
      <c r="BH18" s="383"/>
      <c r="BI18" s="383"/>
      <c r="BJ18" s="383"/>
      <c r="BK18" s="383"/>
      <c r="BL18" s="383"/>
      <c r="BM18" s="383"/>
      <c r="BN18" s="383"/>
      <c r="BO18" s="383"/>
      <c r="BP18" s="383"/>
      <c r="BQ18" s="383"/>
      <c r="BR18" s="383"/>
      <c r="BS18" s="383"/>
      <c r="BT18" s="383"/>
      <c r="BU18" s="383"/>
      <c r="BV18" s="383"/>
      <c r="BW18" s="383"/>
      <c r="BX18" s="383"/>
      <c r="BY18" s="383"/>
      <c r="BZ18" s="383"/>
      <c r="CA18" s="383"/>
      <c r="CB18" s="383"/>
      <c r="CC18" s="383"/>
      <c r="CD18" s="383"/>
      <c r="CE18" s="383"/>
      <c r="CF18" s="383"/>
      <c r="CG18" s="383"/>
      <c r="CH18" s="383"/>
      <c r="CI18" s="383"/>
      <c r="CJ18" s="383"/>
      <c r="CK18" s="383"/>
      <c r="CL18" s="383"/>
      <c r="CM18" s="383"/>
      <c r="CN18" s="383"/>
      <c r="CO18" s="383"/>
      <c r="CP18" s="383"/>
      <c r="CQ18" s="383"/>
      <c r="CR18" s="383"/>
      <c r="CS18" s="383"/>
      <c r="CT18" s="383"/>
      <c r="CU18" s="383"/>
      <c r="CV18" s="383"/>
      <c r="CW18" s="383"/>
      <c r="CX18" s="383"/>
      <c r="CY18" s="383"/>
      <c r="CZ18" s="383"/>
      <c r="DA18" s="383"/>
      <c r="DB18" s="383"/>
      <c r="DC18" s="383"/>
      <c r="DD18" s="383"/>
      <c r="DE18" s="383"/>
      <c r="DF18" s="383"/>
      <c r="DG18" s="383"/>
      <c r="DH18" s="383"/>
      <c r="DI18" s="383"/>
    </row>
    <row r="19" spans="1:128" s="386" customFormat="1" ht="30" x14ac:dyDescent="0.25">
      <c r="A19" s="383"/>
      <c r="B19" s="394"/>
      <c r="C19" s="396" t="s">
        <v>232</v>
      </c>
      <c r="D19" s="743">
        <v>0</v>
      </c>
      <c r="E19" s="743">
        <v>0</v>
      </c>
      <c r="F19" s="743">
        <v>0</v>
      </c>
      <c r="G19" s="743">
        <v>0</v>
      </c>
      <c r="H19" s="743">
        <v>0</v>
      </c>
      <c r="I19" s="743">
        <v>0</v>
      </c>
      <c r="J19" s="743">
        <v>0</v>
      </c>
      <c r="K19" s="743">
        <v>0</v>
      </c>
      <c r="L19" s="743">
        <v>0</v>
      </c>
      <c r="M19" s="743">
        <v>0</v>
      </c>
      <c r="N19" s="743">
        <v>0</v>
      </c>
      <c r="O19" s="743">
        <v>0</v>
      </c>
      <c r="P19" s="743">
        <v>0</v>
      </c>
      <c r="Q19" s="743">
        <v>0</v>
      </c>
      <c r="R19" s="743">
        <v>0</v>
      </c>
      <c r="S19" s="743">
        <v>0</v>
      </c>
      <c r="T19" s="743">
        <v>0</v>
      </c>
      <c r="U19" s="383"/>
      <c r="V19" s="383"/>
      <c r="W19" s="383"/>
      <c r="X19" s="383"/>
      <c r="Y19" s="383"/>
      <c r="Z19" s="383"/>
      <c r="AA19" s="383"/>
      <c r="AB19" s="383"/>
      <c r="AC19" s="383"/>
      <c r="AD19" s="383"/>
      <c r="AE19" s="383"/>
      <c r="AF19" s="383"/>
      <c r="AG19" s="383"/>
      <c r="AH19" s="383"/>
      <c r="AI19" s="383"/>
      <c r="AJ19" s="383"/>
      <c r="AK19" s="383"/>
      <c r="AL19" s="383"/>
      <c r="AM19" s="383"/>
      <c r="AN19" s="383"/>
      <c r="AO19" s="383"/>
      <c r="AP19" s="383"/>
      <c r="AQ19" s="383"/>
      <c r="AR19" s="383"/>
      <c r="AS19" s="383"/>
      <c r="AT19" s="383"/>
      <c r="AU19" s="383"/>
      <c r="AV19" s="383"/>
      <c r="AW19" s="383"/>
      <c r="AX19" s="383"/>
      <c r="AY19" s="383"/>
      <c r="AZ19" s="383"/>
      <c r="BA19" s="383"/>
      <c r="BB19" s="383"/>
      <c r="BC19" s="383"/>
      <c r="BD19" s="383"/>
      <c r="BE19" s="383"/>
      <c r="BF19" s="383"/>
      <c r="BG19" s="383"/>
      <c r="BH19" s="383"/>
      <c r="BI19" s="383"/>
      <c r="BJ19" s="383"/>
      <c r="BK19" s="383"/>
      <c r="BL19" s="383"/>
      <c r="BM19" s="383"/>
      <c r="BN19" s="383"/>
      <c r="BO19" s="383"/>
      <c r="BP19" s="383"/>
      <c r="BQ19" s="383"/>
      <c r="BR19" s="383"/>
      <c r="BS19" s="383"/>
      <c r="BT19" s="383"/>
      <c r="BU19" s="383"/>
      <c r="BV19" s="383"/>
      <c r="BW19" s="383"/>
      <c r="BX19" s="383"/>
      <c r="BY19" s="383"/>
      <c r="BZ19" s="383"/>
      <c r="CA19" s="383"/>
      <c r="CB19" s="383"/>
      <c r="CC19" s="383"/>
      <c r="CD19" s="383"/>
      <c r="CE19" s="383"/>
      <c r="CF19" s="383"/>
      <c r="CG19" s="383"/>
      <c r="CH19" s="383"/>
      <c r="CI19" s="383"/>
      <c r="CJ19" s="383"/>
      <c r="CK19" s="383"/>
      <c r="CL19" s="383"/>
      <c r="CM19" s="383"/>
      <c r="CN19" s="383"/>
      <c r="CO19" s="383"/>
      <c r="CP19" s="383"/>
      <c r="CQ19" s="383"/>
      <c r="CR19" s="383"/>
      <c r="CS19" s="383"/>
      <c r="CT19" s="383"/>
      <c r="CU19" s="383"/>
      <c r="CV19" s="383"/>
      <c r="CW19" s="383"/>
      <c r="CX19" s="383"/>
      <c r="CY19" s="383"/>
      <c r="CZ19" s="383"/>
      <c r="DA19" s="383"/>
      <c r="DB19" s="383"/>
      <c r="DC19" s="383"/>
      <c r="DD19" s="383"/>
      <c r="DE19" s="383"/>
      <c r="DF19" s="383"/>
      <c r="DG19" s="383"/>
      <c r="DH19" s="383"/>
      <c r="DI19" s="383"/>
    </row>
    <row r="20" spans="1:128" s="386" customFormat="1" ht="30" x14ac:dyDescent="0.25">
      <c r="A20" s="383"/>
      <c r="B20" s="394"/>
      <c r="C20" s="396" t="s">
        <v>460</v>
      </c>
      <c r="D20" s="743">
        <v>0</v>
      </c>
      <c r="E20" s="743">
        <v>0</v>
      </c>
      <c r="F20" s="743">
        <v>0</v>
      </c>
      <c r="G20" s="743">
        <v>0</v>
      </c>
      <c r="H20" s="743">
        <v>0</v>
      </c>
      <c r="I20" s="743">
        <v>0</v>
      </c>
      <c r="J20" s="743">
        <v>0</v>
      </c>
      <c r="K20" s="743">
        <v>0</v>
      </c>
      <c r="L20" s="743">
        <v>0</v>
      </c>
      <c r="M20" s="743">
        <v>0</v>
      </c>
      <c r="N20" s="743">
        <v>0</v>
      </c>
      <c r="O20" s="743">
        <v>0</v>
      </c>
      <c r="P20" s="743">
        <v>0</v>
      </c>
      <c r="Q20" s="743">
        <v>0</v>
      </c>
      <c r="R20" s="743">
        <v>0</v>
      </c>
      <c r="S20" s="743">
        <v>0</v>
      </c>
      <c r="T20" s="743">
        <v>0</v>
      </c>
      <c r="U20" s="383"/>
      <c r="V20" s="383"/>
      <c r="W20" s="383"/>
      <c r="X20" s="383"/>
      <c r="Y20" s="383"/>
      <c r="Z20" s="383"/>
      <c r="AA20" s="383"/>
      <c r="AB20" s="383"/>
      <c r="AC20" s="383"/>
      <c r="AD20" s="383"/>
      <c r="AE20" s="383"/>
      <c r="AF20" s="383"/>
      <c r="AG20" s="383"/>
      <c r="AH20" s="383"/>
      <c r="AI20" s="383"/>
      <c r="AJ20" s="383"/>
      <c r="AK20" s="383"/>
      <c r="AL20" s="383"/>
      <c r="AM20" s="383"/>
      <c r="AN20" s="383"/>
      <c r="AO20" s="383"/>
      <c r="AP20" s="383"/>
      <c r="AQ20" s="383"/>
      <c r="AR20" s="383"/>
      <c r="AS20" s="383"/>
      <c r="AT20" s="383"/>
      <c r="AU20" s="383"/>
      <c r="AV20" s="383"/>
      <c r="AW20" s="383"/>
      <c r="AX20" s="383"/>
      <c r="AY20" s="383"/>
      <c r="AZ20" s="383"/>
      <c r="BA20" s="383"/>
      <c r="BB20" s="383"/>
      <c r="BC20" s="383"/>
      <c r="BD20" s="383"/>
      <c r="BE20" s="383"/>
      <c r="BF20" s="383"/>
      <c r="BG20" s="383"/>
      <c r="BH20" s="383"/>
      <c r="BI20" s="383"/>
      <c r="BJ20" s="383"/>
      <c r="BK20" s="383"/>
      <c r="BL20" s="383"/>
      <c r="BM20" s="383"/>
      <c r="BN20" s="383"/>
      <c r="BO20" s="383"/>
      <c r="BP20" s="383"/>
      <c r="BQ20" s="383"/>
      <c r="BR20" s="383"/>
      <c r="BS20" s="383"/>
      <c r="BT20" s="383"/>
      <c r="BU20" s="383"/>
      <c r="BV20" s="383"/>
      <c r="BW20" s="383"/>
      <c r="BX20" s="383"/>
      <c r="BY20" s="383"/>
      <c r="BZ20" s="383"/>
      <c r="CA20" s="383"/>
      <c r="CB20" s="383"/>
      <c r="CC20" s="383"/>
      <c r="CD20" s="383"/>
      <c r="CE20" s="383"/>
      <c r="CF20" s="383"/>
      <c r="CG20" s="383"/>
      <c r="CH20" s="383"/>
      <c r="CI20" s="383"/>
      <c r="CJ20" s="383"/>
      <c r="CK20" s="383"/>
      <c r="CL20" s="383"/>
      <c r="CM20" s="383"/>
      <c r="CN20" s="383"/>
      <c r="CO20" s="383"/>
      <c r="CP20" s="383"/>
      <c r="CQ20" s="383"/>
      <c r="CR20" s="383"/>
      <c r="CS20" s="383"/>
      <c r="CT20" s="383"/>
      <c r="CU20" s="383"/>
      <c r="CV20" s="383"/>
      <c r="CW20" s="383"/>
      <c r="CX20" s="383"/>
      <c r="CY20" s="383"/>
      <c r="CZ20" s="383"/>
      <c r="DA20" s="383"/>
      <c r="DB20" s="383"/>
      <c r="DC20" s="383"/>
      <c r="DD20" s="383"/>
      <c r="DE20" s="383"/>
      <c r="DF20" s="383"/>
      <c r="DG20" s="383"/>
      <c r="DH20" s="383"/>
      <c r="DI20" s="383"/>
    </row>
    <row r="21" spans="1:128" s="386" customFormat="1" x14ac:dyDescent="0.25">
      <c r="A21" s="383"/>
      <c r="B21" s="394"/>
      <c r="C21" s="396" t="s">
        <v>456</v>
      </c>
      <c r="D21" s="743">
        <v>0</v>
      </c>
      <c r="E21" s="743">
        <v>0</v>
      </c>
      <c r="F21" s="743">
        <v>0</v>
      </c>
      <c r="G21" s="743">
        <v>0</v>
      </c>
      <c r="H21" s="743">
        <v>0</v>
      </c>
      <c r="I21" s="743">
        <v>0</v>
      </c>
      <c r="J21" s="743">
        <v>0</v>
      </c>
      <c r="K21" s="743">
        <v>0</v>
      </c>
      <c r="L21" s="743">
        <v>0</v>
      </c>
      <c r="M21" s="743">
        <v>0</v>
      </c>
      <c r="N21" s="743">
        <v>0</v>
      </c>
      <c r="O21" s="743">
        <v>0</v>
      </c>
      <c r="P21" s="743">
        <v>0</v>
      </c>
      <c r="Q21" s="743">
        <v>0</v>
      </c>
      <c r="R21" s="743">
        <v>0</v>
      </c>
      <c r="S21" s="743">
        <v>0</v>
      </c>
      <c r="T21" s="743">
        <v>0</v>
      </c>
      <c r="U21" s="383"/>
      <c r="V21" s="383"/>
      <c r="W21" s="383"/>
      <c r="X21" s="383"/>
      <c r="Y21" s="383"/>
      <c r="Z21" s="383"/>
      <c r="AA21" s="383"/>
      <c r="AB21" s="383"/>
      <c r="AC21" s="383"/>
      <c r="AD21" s="383"/>
      <c r="AE21" s="383"/>
      <c r="AF21" s="383"/>
      <c r="AG21" s="383"/>
      <c r="AH21" s="383"/>
      <c r="AI21" s="383"/>
      <c r="AJ21" s="383"/>
      <c r="AK21" s="383"/>
      <c r="AL21" s="383"/>
      <c r="AM21" s="383"/>
      <c r="AN21" s="383"/>
      <c r="AO21" s="383"/>
      <c r="AP21" s="383"/>
      <c r="AQ21" s="383"/>
      <c r="AR21" s="383"/>
      <c r="AS21" s="383"/>
      <c r="AT21" s="383"/>
      <c r="AU21" s="383"/>
      <c r="AV21" s="383"/>
      <c r="AW21" s="383"/>
      <c r="AX21" s="383"/>
      <c r="AY21" s="383"/>
      <c r="AZ21" s="383"/>
      <c r="BA21" s="383"/>
      <c r="BB21" s="383"/>
      <c r="BC21" s="383"/>
      <c r="BD21" s="383"/>
      <c r="BE21" s="383"/>
      <c r="BF21" s="383"/>
      <c r="BG21" s="383"/>
      <c r="BH21" s="383"/>
      <c r="BI21" s="383"/>
      <c r="BJ21" s="383"/>
      <c r="BK21" s="383"/>
      <c r="BL21" s="383"/>
      <c r="BM21" s="383"/>
      <c r="BN21" s="383"/>
      <c r="BO21" s="383"/>
      <c r="BP21" s="383"/>
      <c r="BQ21" s="383"/>
      <c r="BR21" s="383"/>
      <c r="BS21" s="383"/>
      <c r="BT21" s="383"/>
      <c r="BU21" s="383"/>
      <c r="BV21" s="383"/>
      <c r="BW21" s="383"/>
      <c r="BX21" s="383"/>
      <c r="BY21" s="383"/>
      <c r="BZ21" s="383"/>
      <c r="CA21" s="383"/>
      <c r="CB21" s="383"/>
      <c r="CC21" s="383"/>
      <c r="CD21" s="383"/>
      <c r="CE21" s="383"/>
      <c r="CF21" s="383"/>
      <c r="CG21" s="383"/>
      <c r="CH21" s="383"/>
      <c r="CI21" s="383"/>
      <c r="CJ21" s="383"/>
      <c r="CK21" s="383"/>
      <c r="CL21" s="383"/>
      <c r="CM21" s="383"/>
      <c r="CN21" s="383"/>
      <c r="CO21" s="383"/>
      <c r="CP21" s="383"/>
      <c r="CQ21" s="383"/>
      <c r="CR21" s="383"/>
      <c r="CS21" s="383"/>
      <c r="CT21" s="383"/>
      <c r="CU21" s="383"/>
      <c r="CV21" s="383"/>
      <c r="CW21" s="383"/>
      <c r="CX21" s="383"/>
      <c r="CY21" s="383"/>
      <c r="CZ21" s="383"/>
      <c r="DA21" s="383"/>
      <c r="DB21" s="383"/>
      <c r="DC21" s="383"/>
      <c r="DD21" s="383"/>
      <c r="DE21" s="383"/>
      <c r="DF21" s="383"/>
      <c r="DG21" s="383"/>
      <c r="DH21" s="383"/>
      <c r="DI21" s="383"/>
    </row>
    <row r="22" spans="1:128" s="386" customFormat="1" x14ac:dyDescent="0.25">
      <c r="A22" s="383"/>
      <c r="B22" s="394"/>
      <c r="C22" s="396" t="s">
        <v>233</v>
      </c>
      <c r="D22" s="743">
        <v>0</v>
      </c>
      <c r="E22" s="743">
        <v>0</v>
      </c>
      <c r="F22" s="743">
        <v>0</v>
      </c>
      <c r="G22" s="743">
        <v>0</v>
      </c>
      <c r="H22" s="743">
        <v>0</v>
      </c>
      <c r="I22" s="743">
        <v>0</v>
      </c>
      <c r="J22" s="743">
        <v>0</v>
      </c>
      <c r="K22" s="743">
        <v>0</v>
      </c>
      <c r="L22" s="743">
        <v>0</v>
      </c>
      <c r="M22" s="743">
        <v>440.08708617000002</v>
      </c>
      <c r="N22" s="743">
        <v>0</v>
      </c>
      <c r="O22" s="743">
        <v>0</v>
      </c>
      <c r="P22" s="743">
        <v>0</v>
      </c>
      <c r="Q22" s="743">
        <v>0</v>
      </c>
      <c r="R22" s="743">
        <v>0</v>
      </c>
      <c r="S22" s="743">
        <v>440.08708617000002</v>
      </c>
      <c r="T22" s="743">
        <v>0</v>
      </c>
      <c r="U22" s="383"/>
      <c r="V22" s="383"/>
      <c r="W22" s="383"/>
      <c r="X22" s="383"/>
      <c r="Y22" s="383"/>
      <c r="Z22" s="383"/>
      <c r="AA22" s="383"/>
      <c r="AB22" s="383"/>
      <c r="AC22" s="383"/>
      <c r="AD22" s="383"/>
      <c r="AE22" s="383"/>
      <c r="AF22" s="383"/>
      <c r="AG22" s="383"/>
      <c r="AH22" s="383"/>
      <c r="AI22" s="383"/>
      <c r="AJ22" s="383"/>
      <c r="AK22" s="383"/>
      <c r="AL22" s="383"/>
      <c r="AM22" s="383"/>
      <c r="AN22" s="383"/>
      <c r="AO22" s="383"/>
      <c r="AP22" s="383"/>
      <c r="AQ22" s="383"/>
      <c r="AR22" s="383"/>
      <c r="AS22" s="383"/>
      <c r="AT22" s="383"/>
      <c r="AU22" s="383"/>
      <c r="AV22" s="383"/>
      <c r="AW22" s="383"/>
      <c r="AX22" s="383"/>
      <c r="AY22" s="383"/>
      <c r="AZ22" s="383"/>
      <c r="BA22" s="383"/>
      <c r="BB22" s="383"/>
      <c r="BC22" s="383"/>
      <c r="BD22" s="383"/>
      <c r="BE22" s="383"/>
      <c r="BF22" s="383"/>
      <c r="BG22" s="383"/>
      <c r="BH22" s="383"/>
      <c r="BI22" s="383"/>
      <c r="BJ22" s="383"/>
      <c r="BK22" s="383"/>
      <c r="BL22" s="383"/>
      <c r="BM22" s="383"/>
      <c r="BN22" s="383"/>
      <c r="BO22" s="383"/>
      <c r="BP22" s="383"/>
      <c r="BQ22" s="383"/>
      <c r="BR22" s="383"/>
      <c r="BS22" s="383"/>
      <c r="BT22" s="383"/>
      <c r="BU22" s="383"/>
      <c r="BV22" s="383"/>
      <c r="BW22" s="383"/>
      <c r="BX22" s="383"/>
      <c r="BY22" s="383"/>
      <c r="BZ22" s="383"/>
      <c r="CA22" s="383"/>
      <c r="CB22" s="383"/>
      <c r="CC22" s="383"/>
      <c r="CD22" s="383"/>
      <c r="CE22" s="383"/>
      <c r="CF22" s="383"/>
      <c r="CG22" s="383"/>
      <c r="CH22" s="383"/>
      <c r="CI22" s="383"/>
      <c r="CJ22" s="383"/>
      <c r="CK22" s="383"/>
      <c r="CL22" s="383"/>
      <c r="CM22" s="383"/>
      <c r="CN22" s="383"/>
      <c r="CO22" s="383"/>
      <c r="CP22" s="383"/>
      <c r="CQ22" s="383"/>
      <c r="CR22" s="383"/>
      <c r="CS22" s="383"/>
      <c r="CT22" s="383"/>
      <c r="CU22" s="383"/>
      <c r="CV22" s="383"/>
      <c r="CW22" s="383"/>
      <c r="CX22" s="383"/>
      <c r="CY22" s="383"/>
      <c r="CZ22" s="383"/>
      <c r="DA22" s="383"/>
      <c r="DB22" s="383"/>
      <c r="DC22" s="383"/>
      <c r="DD22" s="383"/>
      <c r="DE22" s="383"/>
      <c r="DF22" s="383"/>
      <c r="DG22" s="383"/>
      <c r="DH22" s="383"/>
      <c r="DI22" s="383"/>
    </row>
    <row r="23" spans="1:128" s="386" customFormat="1" x14ac:dyDescent="0.25">
      <c r="A23" s="383"/>
      <c r="B23" s="397"/>
      <c r="C23" s="398" t="s">
        <v>457</v>
      </c>
      <c r="D23" s="792">
        <v>311892.65456446004</v>
      </c>
      <c r="E23" s="792">
        <v>0</v>
      </c>
      <c r="F23" s="792">
        <v>0</v>
      </c>
      <c r="G23" s="792">
        <v>0</v>
      </c>
      <c r="H23" s="792">
        <v>1.6237468799999999</v>
      </c>
      <c r="I23" s="792">
        <v>15833.63999587</v>
      </c>
      <c r="J23" s="792">
        <v>101.82407836</v>
      </c>
      <c r="K23" s="792">
        <v>0</v>
      </c>
      <c r="L23" s="792">
        <v>1437.8024781099998</v>
      </c>
      <c r="M23" s="792">
        <v>753.54824361999999</v>
      </c>
      <c r="N23" s="792">
        <v>91.519963869999998</v>
      </c>
      <c r="O23" s="792">
        <v>2.04404E-3</v>
      </c>
      <c r="P23" s="792">
        <v>0</v>
      </c>
      <c r="Q23" s="792">
        <v>0</v>
      </c>
      <c r="R23" s="792">
        <v>0</v>
      </c>
      <c r="S23" s="792">
        <v>330112.61511521006</v>
      </c>
      <c r="T23" s="792">
        <v>0</v>
      </c>
      <c r="U23" s="383"/>
      <c r="V23" s="383"/>
      <c r="W23" s="383"/>
      <c r="X23" s="383"/>
      <c r="Y23" s="383"/>
      <c r="Z23" s="383"/>
      <c r="AA23" s="383"/>
      <c r="AB23" s="383"/>
      <c r="AC23" s="383"/>
      <c r="AD23" s="383"/>
      <c r="AE23" s="383"/>
      <c r="AF23" s="383"/>
      <c r="AG23" s="383"/>
      <c r="AH23" s="383"/>
      <c r="AI23" s="383"/>
      <c r="AJ23" s="383"/>
      <c r="AK23" s="383"/>
      <c r="AL23" s="383"/>
      <c r="AM23" s="383"/>
      <c r="AN23" s="383"/>
      <c r="AO23" s="383"/>
      <c r="AP23" s="383"/>
      <c r="AQ23" s="383"/>
      <c r="AR23" s="383"/>
      <c r="AS23" s="383"/>
      <c r="AT23" s="383"/>
      <c r="AU23" s="383"/>
      <c r="AV23" s="383"/>
      <c r="AW23" s="383"/>
      <c r="AX23" s="383"/>
      <c r="AY23" s="383"/>
      <c r="AZ23" s="383"/>
      <c r="BA23" s="383"/>
      <c r="BB23" s="383"/>
      <c r="BC23" s="383"/>
      <c r="BD23" s="383"/>
      <c r="BE23" s="383"/>
      <c r="BF23" s="383"/>
      <c r="BG23" s="383"/>
      <c r="BH23" s="383"/>
      <c r="BI23" s="383"/>
      <c r="BJ23" s="383"/>
      <c r="BK23" s="383"/>
      <c r="BL23" s="383"/>
      <c r="BM23" s="383"/>
      <c r="BN23" s="383"/>
      <c r="BO23" s="383"/>
      <c r="BP23" s="383"/>
      <c r="BQ23" s="383"/>
      <c r="BR23" s="383"/>
      <c r="BS23" s="383"/>
      <c r="BT23" s="383"/>
      <c r="BU23" s="383"/>
      <c r="BV23" s="383"/>
      <c r="BW23" s="383"/>
      <c r="BX23" s="383"/>
      <c r="BY23" s="383"/>
      <c r="BZ23" s="383"/>
      <c r="CA23" s="383"/>
      <c r="CB23" s="383"/>
      <c r="CC23" s="383"/>
      <c r="CD23" s="383"/>
      <c r="CE23" s="383"/>
      <c r="CF23" s="383"/>
      <c r="CG23" s="383"/>
      <c r="CH23" s="383"/>
      <c r="CI23" s="383"/>
      <c r="CJ23" s="383"/>
      <c r="CK23" s="383"/>
      <c r="CL23" s="383"/>
      <c r="CM23" s="383"/>
      <c r="CN23" s="383"/>
      <c r="CO23" s="383"/>
      <c r="CP23" s="383"/>
      <c r="CQ23" s="383"/>
      <c r="CR23" s="383"/>
      <c r="CS23" s="383"/>
      <c r="CT23" s="383"/>
      <c r="CU23" s="383"/>
      <c r="CV23" s="383"/>
      <c r="CW23" s="383"/>
      <c r="CX23" s="383"/>
      <c r="CY23" s="383"/>
      <c r="CZ23" s="383"/>
      <c r="DA23" s="383"/>
      <c r="DB23" s="383"/>
      <c r="DC23" s="383"/>
      <c r="DD23" s="383"/>
      <c r="DE23" s="383"/>
      <c r="DF23" s="383"/>
      <c r="DG23" s="383"/>
      <c r="DH23" s="383"/>
      <c r="DI23" s="383"/>
    </row>
    <row r="24" spans="1:128" s="386" customFormat="1" x14ac:dyDescent="0.25">
      <c r="A24" s="383"/>
      <c r="B24" s="383"/>
      <c r="C24" s="383"/>
      <c r="D24" s="390"/>
      <c r="E24" s="383"/>
      <c r="F24" s="383"/>
      <c r="G24" s="383"/>
      <c r="H24" s="383"/>
      <c r="I24" s="383"/>
      <c r="J24" s="383"/>
      <c r="K24" s="383"/>
      <c r="L24" s="383"/>
      <c r="M24" s="383"/>
      <c r="N24" s="383"/>
      <c r="O24" s="383"/>
      <c r="P24" s="383"/>
      <c r="Q24" s="383"/>
      <c r="R24" s="383"/>
      <c r="S24" s="376"/>
      <c r="T24" s="376"/>
      <c r="U24" s="383"/>
      <c r="V24" s="383"/>
      <c r="W24" s="383"/>
      <c r="X24" s="383"/>
      <c r="Y24" s="383"/>
      <c r="Z24" s="383"/>
      <c r="AA24" s="383"/>
      <c r="AB24" s="383"/>
      <c r="AC24" s="383"/>
      <c r="AD24" s="383"/>
      <c r="AE24" s="383"/>
      <c r="AF24" s="383"/>
      <c r="AG24" s="383"/>
      <c r="AH24" s="383"/>
      <c r="AI24" s="383"/>
      <c r="AJ24" s="383"/>
      <c r="AK24" s="383"/>
      <c r="AL24" s="383"/>
      <c r="AM24" s="383"/>
      <c r="AN24" s="383"/>
      <c r="AO24" s="383"/>
      <c r="AP24" s="383"/>
      <c r="AQ24" s="383"/>
      <c r="AR24" s="383"/>
      <c r="AS24" s="383"/>
      <c r="AT24" s="383"/>
      <c r="AU24" s="383"/>
      <c r="AV24" s="383"/>
      <c r="AW24" s="383"/>
      <c r="AX24" s="383"/>
      <c r="AY24" s="383"/>
      <c r="AZ24" s="383"/>
      <c r="BA24" s="383"/>
      <c r="BB24" s="383"/>
      <c r="BC24" s="383"/>
      <c r="BD24" s="383"/>
      <c r="BE24" s="383"/>
      <c r="BF24" s="383"/>
      <c r="BG24" s="383"/>
      <c r="BH24" s="383"/>
      <c r="BI24" s="383"/>
      <c r="BJ24" s="383"/>
      <c r="BK24" s="383"/>
      <c r="BL24" s="383"/>
      <c r="BM24" s="383"/>
      <c r="BN24" s="383"/>
      <c r="BO24" s="383"/>
      <c r="BP24" s="383"/>
      <c r="BQ24" s="383"/>
      <c r="BR24" s="383"/>
      <c r="BS24" s="383"/>
      <c r="BT24" s="383"/>
      <c r="BU24" s="383"/>
      <c r="BV24" s="383"/>
      <c r="BW24" s="383"/>
      <c r="BX24" s="383"/>
      <c r="BY24" s="383"/>
      <c r="BZ24" s="383"/>
      <c r="CA24" s="383"/>
      <c r="CB24" s="383"/>
      <c r="CC24" s="383"/>
      <c r="CD24" s="383"/>
      <c r="CE24" s="383"/>
      <c r="CF24" s="383"/>
      <c r="CG24" s="383"/>
      <c r="CH24" s="383"/>
      <c r="CI24" s="383"/>
      <c r="CJ24" s="383"/>
      <c r="CK24" s="383"/>
      <c r="CL24" s="383"/>
      <c r="CM24" s="383"/>
      <c r="CN24" s="383"/>
      <c r="CO24" s="383"/>
      <c r="CP24" s="383"/>
      <c r="CQ24" s="383"/>
      <c r="CR24" s="383"/>
      <c r="CS24" s="383"/>
      <c r="CT24" s="383"/>
      <c r="CU24" s="383"/>
      <c r="CV24" s="383"/>
      <c r="CW24" s="383"/>
      <c r="CX24" s="383"/>
      <c r="CY24" s="383"/>
      <c r="CZ24" s="383"/>
      <c r="DA24" s="383"/>
      <c r="DB24" s="383"/>
      <c r="DC24" s="383"/>
      <c r="DD24" s="383"/>
      <c r="DE24" s="383"/>
      <c r="DF24" s="383"/>
      <c r="DG24" s="383"/>
      <c r="DH24" s="383"/>
      <c r="DI24" s="383"/>
    </row>
    <row r="25" spans="1:128" s="386" customFormat="1" x14ac:dyDescent="0.25">
      <c r="A25" s="383"/>
      <c r="B25" s="383"/>
      <c r="C25" s="383"/>
      <c r="D25" s="390"/>
      <c r="E25" s="390"/>
      <c r="F25" s="390"/>
      <c r="G25" s="390"/>
      <c r="H25" s="390"/>
      <c r="I25" s="390"/>
      <c r="J25" s="390"/>
      <c r="K25" s="390"/>
      <c r="L25" s="390"/>
      <c r="M25" s="390"/>
      <c r="N25" s="390"/>
      <c r="O25" s="390"/>
      <c r="P25" s="390"/>
      <c r="Q25" s="390"/>
      <c r="R25" s="390"/>
      <c r="S25" s="376"/>
      <c r="T25" s="376"/>
      <c r="U25" s="383"/>
      <c r="V25" s="383"/>
      <c r="W25" s="383"/>
      <c r="X25" s="383"/>
      <c r="Y25" s="383"/>
      <c r="Z25" s="383"/>
      <c r="AA25" s="383"/>
      <c r="AB25" s="383"/>
      <c r="AC25" s="383"/>
      <c r="AD25" s="383"/>
      <c r="AE25" s="383"/>
      <c r="AF25" s="383"/>
      <c r="AG25" s="383"/>
      <c r="AH25" s="383"/>
      <c r="AI25" s="383"/>
      <c r="AJ25" s="383"/>
      <c r="AK25" s="383"/>
      <c r="AL25" s="383"/>
      <c r="AM25" s="383"/>
      <c r="AN25" s="383"/>
      <c r="AO25" s="383"/>
      <c r="AP25" s="383"/>
      <c r="AQ25" s="383"/>
      <c r="AR25" s="383"/>
      <c r="AS25" s="383"/>
      <c r="AT25" s="383"/>
      <c r="AU25" s="383"/>
      <c r="AV25" s="383"/>
      <c r="AW25" s="383"/>
      <c r="AX25" s="383"/>
      <c r="AY25" s="383"/>
      <c r="AZ25" s="383"/>
      <c r="BA25" s="383"/>
      <c r="BB25" s="383"/>
      <c r="BC25" s="383"/>
      <c r="BD25" s="383"/>
      <c r="BE25" s="383"/>
      <c r="BF25" s="383"/>
      <c r="BG25" s="383"/>
      <c r="BH25" s="383"/>
      <c r="BI25" s="383"/>
      <c r="BJ25" s="383"/>
      <c r="BK25" s="383"/>
      <c r="BL25" s="383"/>
      <c r="BM25" s="383"/>
      <c r="BN25" s="383"/>
      <c r="BO25" s="383"/>
      <c r="BP25" s="383"/>
      <c r="BQ25" s="383"/>
      <c r="BR25" s="383"/>
      <c r="BS25" s="383"/>
      <c r="BT25" s="383"/>
      <c r="BU25" s="383"/>
      <c r="BV25" s="383"/>
      <c r="BW25" s="383"/>
      <c r="BX25" s="383"/>
      <c r="BY25" s="383"/>
      <c r="BZ25" s="383"/>
      <c r="CA25" s="383"/>
      <c r="CB25" s="383"/>
      <c r="CC25" s="383"/>
      <c r="CD25" s="383"/>
      <c r="CE25" s="383"/>
      <c r="CF25" s="383"/>
      <c r="CG25" s="383"/>
      <c r="CH25" s="383"/>
      <c r="CI25" s="383"/>
      <c r="CJ25" s="383"/>
      <c r="CK25" s="383"/>
      <c r="CL25" s="383"/>
      <c r="CM25" s="383"/>
      <c r="CN25" s="383"/>
      <c r="CO25" s="383"/>
      <c r="CP25" s="383"/>
      <c r="CQ25" s="383"/>
      <c r="CR25" s="383"/>
      <c r="CS25" s="383"/>
      <c r="CT25" s="383"/>
      <c r="CU25" s="383"/>
      <c r="CV25" s="383"/>
      <c r="CW25" s="383"/>
      <c r="CX25" s="383"/>
      <c r="CY25" s="383"/>
      <c r="CZ25" s="383"/>
      <c r="DA25" s="383"/>
      <c r="DB25" s="383"/>
      <c r="DC25" s="383"/>
      <c r="DD25" s="383"/>
      <c r="DE25" s="383"/>
      <c r="DF25" s="383"/>
      <c r="DG25" s="383"/>
      <c r="DH25" s="383"/>
      <c r="DI25" s="383"/>
    </row>
    <row r="26" spans="1:128" s="386" customFormat="1" x14ac:dyDescent="0.25">
      <c r="A26" s="383"/>
      <c r="B26" s="383"/>
      <c r="C26" s="383"/>
      <c r="D26" s="383"/>
      <c r="E26" s="383"/>
      <c r="F26" s="383"/>
      <c r="G26" s="383"/>
      <c r="H26" s="383"/>
      <c r="I26" s="383"/>
      <c r="J26" s="383"/>
      <c r="K26" s="383"/>
      <c r="L26" s="383"/>
      <c r="M26" s="383"/>
      <c r="N26" s="383"/>
      <c r="O26" s="383"/>
      <c r="P26" s="377"/>
      <c r="Q26" s="383"/>
      <c r="R26" s="383"/>
      <c r="S26" s="376"/>
      <c r="T26" s="376"/>
      <c r="U26" s="383"/>
      <c r="V26" s="383"/>
      <c r="W26" s="383"/>
      <c r="X26" s="383"/>
      <c r="Y26" s="383"/>
      <c r="Z26" s="383"/>
      <c r="AA26" s="383"/>
      <c r="AB26" s="383"/>
      <c r="AC26" s="383"/>
      <c r="AD26" s="383"/>
      <c r="AE26" s="383"/>
      <c r="AF26" s="383"/>
      <c r="AG26" s="383"/>
      <c r="AH26" s="383"/>
      <c r="AI26" s="383"/>
      <c r="AJ26" s="383"/>
      <c r="AK26" s="383"/>
      <c r="AL26" s="383"/>
      <c r="AM26" s="383"/>
      <c r="AN26" s="383"/>
      <c r="AO26" s="383"/>
      <c r="AP26" s="383"/>
      <c r="AQ26" s="383"/>
      <c r="AR26" s="383"/>
      <c r="AS26" s="383"/>
      <c r="AT26" s="383"/>
      <c r="AU26" s="383"/>
      <c r="AV26" s="383"/>
      <c r="AW26" s="383"/>
      <c r="AX26" s="383"/>
      <c r="AY26" s="383"/>
      <c r="AZ26" s="383"/>
      <c r="BA26" s="383"/>
      <c r="BB26" s="383"/>
      <c r="BC26" s="383"/>
      <c r="BD26" s="383"/>
      <c r="BE26" s="383"/>
      <c r="BF26" s="383"/>
      <c r="BG26" s="383"/>
      <c r="BH26" s="383"/>
      <c r="BI26" s="383"/>
      <c r="BJ26" s="383"/>
      <c r="BK26" s="383"/>
      <c r="BL26" s="383"/>
      <c r="BM26" s="383"/>
      <c r="BN26" s="383"/>
      <c r="BO26" s="383"/>
      <c r="BP26" s="383"/>
      <c r="BQ26" s="383"/>
      <c r="BR26" s="383"/>
      <c r="BS26" s="383"/>
      <c r="BT26" s="383"/>
      <c r="BU26" s="383"/>
      <c r="BV26" s="383"/>
      <c r="BW26" s="383"/>
      <c r="BX26" s="383"/>
      <c r="BY26" s="383"/>
      <c r="BZ26" s="383"/>
      <c r="CA26" s="383"/>
      <c r="CB26" s="383"/>
      <c r="CC26" s="383"/>
      <c r="CD26" s="383"/>
      <c r="CE26" s="383"/>
      <c r="CF26" s="383"/>
      <c r="CG26" s="383"/>
      <c r="CH26" s="383"/>
      <c r="CI26" s="383"/>
      <c r="CJ26" s="383"/>
      <c r="CK26" s="383"/>
      <c r="CL26" s="383"/>
      <c r="CM26" s="383"/>
      <c r="CN26" s="383"/>
      <c r="CO26" s="383"/>
      <c r="CP26" s="383"/>
      <c r="CQ26" s="383"/>
      <c r="CR26" s="383"/>
      <c r="CS26" s="383"/>
      <c r="CT26" s="383"/>
      <c r="CU26" s="383"/>
      <c r="CV26" s="383"/>
      <c r="CW26" s="383"/>
      <c r="CX26" s="383"/>
      <c r="CY26" s="383"/>
      <c r="CZ26" s="383"/>
      <c r="DA26" s="383"/>
      <c r="DB26" s="383"/>
      <c r="DC26" s="383"/>
      <c r="DD26" s="383"/>
      <c r="DE26" s="383"/>
      <c r="DF26" s="383"/>
      <c r="DG26" s="383"/>
      <c r="DH26" s="383"/>
      <c r="DI26" s="383"/>
    </row>
    <row r="27" spans="1:128" x14ac:dyDescent="0.25">
      <c r="DJ27" s="100"/>
      <c r="DK27" s="100"/>
      <c r="DL27" s="100"/>
      <c r="DM27" s="100"/>
      <c r="DN27" s="100"/>
      <c r="DO27" s="100"/>
      <c r="DP27" s="100"/>
      <c r="DQ27" s="100"/>
      <c r="DR27" s="100"/>
      <c r="DS27" s="100"/>
      <c r="DT27" s="100"/>
      <c r="DU27" s="100"/>
      <c r="DV27" s="100"/>
      <c r="DW27" s="100"/>
      <c r="DX27" s="100"/>
    </row>
    <row r="28" spans="1:128" x14ac:dyDescent="0.25">
      <c r="DJ28" s="100"/>
      <c r="DK28" s="100"/>
      <c r="DL28" s="100"/>
      <c r="DM28" s="100"/>
      <c r="DN28" s="100"/>
      <c r="DO28" s="100"/>
      <c r="DP28" s="100"/>
      <c r="DQ28" s="100"/>
      <c r="DR28" s="100"/>
      <c r="DS28" s="100"/>
      <c r="DT28" s="100"/>
      <c r="DU28" s="100"/>
      <c r="DV28" s="100"/>
      <c r="DW28" s="100"/>
      <c r="DX28" s="100"/>
    </row>
  </sheetData>
  <sheetProtection algorithmName="SHA-512" hashValue="EQKwIiK1duCMdv3rpxAbtkOFj9xP2ovVUk0vHzImYS++0jmDohFkWQ18cBDSsnu03+D7Sqa+6vKozR0rCO01hg==" saltValue="JS+7U0/ZV7qfM92OY/xhlw==" spinCount="100000" sheet="1" objects="1" scenarios="1"/>
  <mergeCells count="4">
    <mergeCell ref="C2:T2"/>
    <mergeCell ref="D5:R5"/>
    <mergeCell ref="S5:S6"/>
    <mergeCell ref="T5:T6"/>
  </mergeCells>
  <pageMargins left="0.70866141732283472" right="0.70866141732283472" top="0.74803149606299213" bottom="0.74803149606299213" header="0.31496062992125984" footer="0.31496062992125984"/>
  <pageSetup scale="22" orientation="landscape"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227D9-CA4F-4F0D-AB40-6CAF4D643C8D}">
  <sheetPr>
    <tabColor theme="5" tint="-0.499984740745262"/>
    <pageSetUpPr fitToPage="1"/>
  </sheetPr>
  <dimension ref="A1:P39"/>
  <sheetViews>
    <sheetView showGridLines="0" zoomScaleNormal="100" zoomScalePageLayoutView="80" workbookViewId="0"/>
  </sheetViews>
  <sheetFormatPr defaultColWidth="9.140625" defaultRowHeight="15" x14ac:dyDescent="0.25"/>
  <cols>
    <col min="1" max="1" width="9.140625" style="100" customWidth="1"/>
    <col min="2" max="2" width="9.140625" style="138" customWidth="1"/>
    <col min="3" max="3" width="64.42578125" style="100" customWidth="1"/>
    <col min="4" max="11" width="23" style="100" customWidth="1"/>
    <col min="12" max="16384" width="9.140625" style="100"/>
  </cols>
  <sheetData>
    <row r="1" spans="1:16" s="54" customFormat="1" ht="15.75" thickBot="1" x14ac:dyDescent="0.3">
      <c r="B1" s="55"/>
      <c r="C1" s="56"/>
      <c r="E1" s="4"/>
      <c r="F1" s="4"/>
      <c r="G1" s="4"/>
      <c r="H1" s="4"/>
      <c r="I1" s="4"/>
      <c r="J1" s="4"/>
      <c r="K1" s="4"/>
      <c r="L1" s="4"/>
      <c r="M1" s="4"/>
      <c r="N1" s="4"/>
      <c r="O1" s="4"/>
      <c r="P1" s="4"/>
    </row>
    <row r="2" spans="1:16" s="5" customFormat="1" ht="41.25" customHeight="1" thickBot="1" x14ac:dyDescent="0.3">
      <c r="A2" s="4"/>
      <c r="B2" s="903" t="s">
        <v>185</v>
      </c>
      <c r="C2" s="904"/>
      <c r="D2" s="904"/>
      <c r="E2" s="1213"/>
      <c r="F2" s="1213"/>
      <c r="G2" s="1213"/>
      <c r="H2" s="1213"/>
      <c r="I2" s="1213"/>
      <c r="J2" s="1213"/>
      <c r="K2" s="1214"/>
      <c r="L2" s="4"/>
      <c r="M2" s="4"/>
      <c r="N2" s="4"/>
      <c r="O2" s="4"/>
      <c r="P2" s="4"/>
    </row>
    <row r="3" spans="1:16" x14ac:dyDescent="0.25">
      <c r="B3" s="726" t="s">
        <v>1159</v>
      </c>
    </row>
    <row r="4" spans="1:16" ht="15.75" thickBot="1" x14ac:dyDescent="0.3">
      <c r="A4" s="96"/>
      <c r="B4" s="97"/>
      <c r="C4" s="98"/>
      <c r="D4" s="99"/>
      <c r="E4" s="99"/>
      <c r="F4" s="99"/>
      <c r="G4" s="99"/>
      <c r="H4" s="99"/>
      <c r="I4" s="99"/>
      <c r="J4" s="99"/>
      <c r="K4" s="99"/>
      <c r="L4" s="96"/>
    </row>
    <row r="5" spans="1:16" ht="15.75" thickBot="1" x14ac:dyDescent="0.3">
      <c r="B5" s="101"/>
      <c r="C5" s="102"/>
      <c r="D5" s="103" t="s">
        <v>131</v>
      </c>
      <c r="E5" s="104" t="s">
        <v>150</v>
      </c>
      <c r="F5" s="103" t="s">
        <v>132</v>
      </c>
      <c r="G5" s="104" t="s">
        <v>151</v>
      </c>
      <c r="H5" s="105" t="s">
        <v>152</v>
      </c>
      <c r="I5" s="105" t="s">
        <v>153</v>
      </c>
      <c r="J5" s="106" t="s">
        <v>154</v>
      </c>
      <c r="K5" s="105" t="s">
        <v>155</v>
      </c>
      <c r="L5" s="102"/>
    </row>
    <row r="6" spans="1:16" ht="66" customHeight="1" thickBot="1" x14ac:dyDescent="0.3">
      <c r="B6" s="101"/>
      <c r="C6" s="102"/>
      <c r="D6" s="107" t="s">
        <v>186</v>
      </c>
      <c r="E6" s="108" t="s">
        <v>187</v>
      </c>
      <c r="F6" s="109" t="s">
        <v>188</v>
      </c>
      <c r="G6" s="109" t="s">
        <v>189</v>
      </c>
      <c r="H6" s="110" t="s">
        <v>190</v>
      </c>
      <c r="I6" s="110" t="s">
        <v>191</v>
      </c>
      <c r="J6" s="110" t="s">
        <v>192</v>
      </c>
      <c r="K6" s="111" t="s">
        <v>193</v>
      </c>
      <c r="L6" s="102"/>
    </row>
    <row r="7" spans="1:16" x14ac:dyDescent="0.25">
      <c r="A7" s="96"/>
      <c r="B7" s="112" t="s">
        <v>194</v>
      </c>
      <c r="C7" s="113" t="s">
        <v>195</v>
      </c>
      <c r="D7" s="114">
        <v>0</v>
      </c>
      <c r="E7" s="115">
        <v>0</v>
      </c>
      <c r="F7" s="116"/>
      <c r="G7" s="117" t="s">
        <v>196</v>
      </c>
      <c r="H7" s="115">
        <v>0</v>
      </c>
      <c r="I7" s="115">
        <v>0</v>
      </c>
      <c r="J7" s="115">
        <v>0</v>
      </c>
      <c r="K7" s="115">
        <v>0</v>
      </c>
      <c r="L7" s="102"/>
    </row>
    <row r="8" spans="1:16" x14ac:dyDescent="0.25">
      <c r="A8" s="96"/>
      <c r="B8" s="118" t="s">
        <v>197</v>
      </c>
      <c r="C8" s="119" t="s">
        <v>198</v>
      </c>
      <c r="D8" s="114">
        <v>0</v>
      </c>
      <c r="E8" s="115">
        <v>0</v>
      </c>
      <c r="F8" s="120"/>
      <c r="G8" s="121" t="s">
        <v>196</v>
      </c>
      <c r="H8" s="115">
        <v>0</v>
      </c>
      <c r="I8" s="115">
        <v>0</v>
      </c>
      <c r="J8" s="115">
        <v>0</v>
      </c>
      <c r="K8" s="115">
        <v>0</v>
      </c>
      <c r="L8" s="102"/>
    </row>
    <row r="9" spans="1:16" x14ac:dyDescent="0.25">
      <c r="A9" s="96"/>
      <c r="B9" s="118">
        <v>1</v>
      </c>
      <c r="C9" s="119" t="s">
        <v>199</v>
      </c>
      <c r="D9" s="114">
        <v>3755.6306560100002</v>
      </c>
      <c r="E9" s="115">
        <v>242.67054933</v>
      </c>
      <c r="F9" s="116"/>
      <c r="G9" s="121" t="s">
        <v>196</v>
      </c>
      <c r="H9" s="115">
        <v>339.73876829</v>
      </c>
      <c r="I9" s="115">
        <v>191.20044632</v>
      </c>
      <c r="J9" s="115">
        <v>191.20044632</v>
      </c>
      <c r="K9" s="115">
        <v>0</v>
      </c>
      <c r="L9" s="102"/>
    </row>
    <row r="10" spans="1:16" x14ac:dyDescent="0.25">
      <c r="A10" s="96"/>
      <c r="B10" s="118">
        <v>2</v>
      </c>
      <c r="C10" s="119" t="s">
        <v>200</v>
      </c>
      <c r="D10" s="122"/>
      <c r="E10" s="116"/>
      <c r="F10" s="123">
        <v>0</v>
      </c>
      <c r="G10" s="124">
        <v>1.45</v>
      </c>
      <c r="H10" s="115">
        <v>0</v>
      </c>
      <c r="I10" s="115">
        <v>0</v>
      </c>
      <c r="J10" s="115">
        <v>0</v>
      </c>
      <c r="K10" s="115">
        <v>0</v>
      </c>
      <c r="L10" s="102"/>
    </row>
    <row r="11" spans="1:16" x14ac:dyDescent="0.25">
      <c r="A11" s="96"/>
      <c r="B11" s="118" t="s">
        <v>201</v>
      </c>
      <c r="C11" s="119" t="s">
        <v>202</v>
      </c>
      <c r="D11" s="122"/>
      <c r="E11" s="116"/>
      <c r="F11" s="123">
        <v>0</v>
      </c>
      <c r="G11" s="125"/>
      <c r="H11" s="115">
        <v>0</v>
      </c>
      <c r="I11" s="115">
        <v>0</v>
      </c>
      <c r="J11" s="115">
        <v>0</v>
      </c>
      <c r="K11" s="115">
        <v>0</v>
      </c>
      <c r="L11" s="102"/>
    </row>
    <row r="12" spans="1:16" x14ac:dyDescent="0.25">
      <c r="A12" s="96"/>
      <c r="B12" s="118" t="s">
        <v>203</v>
      </c>
      <c r="C12" s="119" t="s">
        <v>204</v>
      </c>
      <c r="D12" s="122"/>
      <c r="E12" s="116"/>
      <c r="F12" s="123">
        <v>0</v>
      </c>
      <c r="G12" s="125"/>
      <c r="H12" s="115">
        <v>0</v>
      </c>
      <c r="I12" s="115">
        <v>0</v>
      </c>
      <c r="J12" s="115">
        <v>0</v>
      </c>
      <c r="K12" s="115">
        <v>0</v>
      </c>
      <c r="L12" s="102"/>
    </row>
    <row r="13" spans="1:16" x14ac:dyDescent="0.25">
      <c r="A13" s="96"/>
      <c r="B13" s="118" t="s">
        <v>205</v>
      </c>
      <c r="C13" s="119" t="s">
        <v>206</v>
      </c>
      <c r="D13" s="122"/>
      <c r="E13" s="116"/>
      <c r="F13" s="123">
        <v>0</v>
      </c>
      <c r="G13" s="125"/>
      <c r="H13" s="115">
        <v>0</v>
      </c>
      <c r="I13" s="115">
        <v>0</v>
      </c>
      <c r="J13" s="115">
        <v>0</v>
      </c>
      <c r="K13" s="115">
        <v>0</v>
      </c>
      <c r="L13" s="102"/>
    </row>
    <row r="14" spans="1:16" x14ac:dyDescent="0.25">
      <c r="A14" s="96"/>
      <c r="B14" s="118">
        <v>3</v>
      </c>
      <c r="C14" s="119" t="s">
        <v>207</v>
      </c>
      <c r="D14" s="122"/>
      <c r="E14" s="116"/>
      <c r="F14" s="116"/>
      <c r="G14" s="125"/>
      <c r="H14" s="115">
        <v>0</v>
      </c>
      <c r="I14" s="115">
        <v>0</v>
      </c>
      <c r="J14" s="115">
        <v>0</v>
      </c>
      <c r="K14" s="115">
        <v>0</v>
      </c>
      <c r="L14" s="102"/>
    </row>
    <row r="15" spans="1:16" x14ac:dyDescent="0.25">
      <c r="A15" s="96"/>
      <c r="B15" s="118">
        <v>4</v>
      </c>
      <c r="C15" s="119" t="s">
        <v>208</v>
      </c>
      <c r="D15" s="122"/>
      <c r="E15" s="116"/>
      <c r="F15" s="116"/>
      <c r="G15" s="125"/>
      <c r="H15" s="115">
        <v>0</v>
      </c>
      <c r="I15" s="115">
        <v>0</v>
      </c>
      <c r="J15" s="115">
        <v>0</v>
      </c>
      <c r="K15" s="115">
        <v>0</v>
      </c>
      <c r="L15" s="102"/>
    </row>
    <row r="16" spans="1:16" ht="15.75" thickBot="1" x14ac:dyDescent="0.3">
      <c r="A16" s="96"/>
      <c r="B16" s="126">
        <v>5</v>
      </c>
      <c r="C16" s="127" t="s">
        <v>209</v>
      </c>
      <c r="D16" s="122"/>
      <c r="E16" s="116"/>
      <c r="F16" s="128"/>
      <c r="G16" s="129"/>
      <c r="H16" s="115">
        <v>0</v>
      </c>
      <c r="I16" s="115">
        <v>0</v>
      </c>
      <c r="J16" s="115">
        <v>0</v>
      </c>
      <c r="K16" s="115">
        <v>0</v>
      </c>
      <c r="L16" s="102"/>
    </row>
    <row r="17" spans="1:12" ht="15.75" thickBot="1" x14ac:dyDescent="0.3">
      <c r="A17" s="96"/>
      <c r="B17" s="130">
        <v>6</v>
      </c>
      <c r="C17" s="131" t="s">
        <v>179</v>
      </c>
      <c r="D17" s="132"/>
      <c r="E17" s="133"/>
      <c r="F17" s="134"/>
      <c r="G17" s="135"/>
      <c r="H17" s="136">
        <v>339.73876829</v>
      </c>
      <c r="I17" s="136">
        <v>191.20044632</v>
      </c>
      <c r="J17" s="136">
        <v>191.20044632</v>
      </c>
      <c r="K17" s="137">
        <v>0</v>
      </c>
      <c r="L17" s="102"/>
    </row>
    <row r="18" spans="1:12" x14ac:dyDescent="0.25">
      <c r="A18" s="96"/>
    </row>
    <row r="19" spans="1:12" x14ac:dyDescent="0.25">
      <c r="A19" s="96"/>
    </row>
    <row r="38" spans="12:12" ht="23.25" x14ac:dyDescent="0.35">
      <c r="L38" s="139"/>
    </row>
    <row r="39" spans="12:12" x14ac:dyDescent="0.25">
      <c r="L39" s="140"/>
    </row>
  </sheetData>
  <sheetProtection algorithmName="SHA-512" hashValue="QB55g3C4mdKi4/csHYRdyKyxZ5Q1Rtcii2q1Wwid2U/ePiXYEqj0gnwFhOT3aF/CyNjWIF5qsxiBCcTdOyS+Og==" saltValue="GqR500t8f5ga2ANvBmkUlw==" spinCount="100000" sheet="1" objects="1" scenarios="1"/>
  <mergeCells count="1">
    <mergeCell ref="B2:K2"/>
  </mergeCells>
  <pageMargins left="0.70866141732283472" right="0.70866141732283472" top="0.74803149606299213" bottom="0.74803149606299213" header="0.31496062992125984" footer="0.31496062992125984"/>
  <pageSetup scale="48" orientation="landscape"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96D93-777A-45A5-8520-8F016CE45254}">
  <sheetPr>
    <tabColor theme="5" tint="-0.499984740745262"/>
    <pageSetUpPr fitToPage="1"/>
  </sheetPr>
  <dimension ref="A1:E16"/>
  <sheetViews>
    <sheetView showGridLines="0" zoomScaleNormal="100" workbookViewId="0"/>
  </sheetViews>
  <sheetFormatPr defaultColWidth="9.140625" defaultRowHeight="15" x14ac:dyDescent="0.25"/>
  <cols>
    <col min="1" max="1" width="6.85546875" style="100" customWidth="1"/>
    <col min="2" max="2" width="10.5703125" style="100" customWidth="1"/>
    <col min="3" max="3" width="79.42578125" style="100" customWidth="1"/>
    <col min="4" max="4" width="18" style="100" customWidth="1"/>
    <col min="5" max="5" width="18.7109375" style="100" customWidth="1"/>
    <col min="6" max="16384" width="9.140625" style="100"/>
  </cols>
  <sheetData>
    <row r="1" spans="1:5" ht="15.75" thickBot="1" x14ac:dyDescent="0.3"/>
    <row r="2" spans="1:5" ht="27" customHeight="1" thickBot="1" x14ac:dyDescent="0.3">
      <c r="B2" s="903" t="s">
        <v>210</v>
      </c>
      <c r="C2" s="904"/>
      <c r="D2" s="904"/>
      <c r="E2" s="141"/>
    </row>
    <row r="3" spans="1:5" ht="15.75" x14ac:dyDescent="0.25">
      <c r="A3" s="142"/>
      <c r="B3" s="727" t="s">
        <v>1160</v>
      </c>
    </row>
    <row r="4" spans="1:5" ht="15.75" thickBot="1" x14ac:dyDescent="0.3">
      <c r="B4" s="143"/>
      <c r="D4" s="143"/>
      <c r="E4" s="143"/>
    </row>
    <row r="5" spans="1:5" ht="16.5" thickBot="1" x14ac:dyDescent="0.3">
      <c r="B5" s="102"/>
      <c r="C5" s="144"/>
      <c r="D5" s="103" t="s">
        <v>131</v>
      </c>
      <c r="E5" s="103" t="s">
        <v>150</v>
      </c>
    </row>
    <row r="6" spans="1:5" x14ac:dyDescent="0.25">
      <c r="B6" s="102"/>
      <c r="C6" s="1215"/>
      <c r="D6" s="1216" t="s">
        <v>211</v>
      </c>
      <c r="E6" s="1216" t="s">
        <v>193</v>
      </c>
    </row>
    <row r="7" spans="1:5" ht="15.75" thickBot="1" x14ac:dyDescent="0.3">
      <c r="B7" s="102"/>
      <c r="C7" s="1215"/>
      <c r="D7" s="1217"/>
      <c r="E7" s="1217"/>
    </row>
    <row r="8" spans="1:5" ht="15.75" thickBot="1" x14ac:dyDescent="0.3">
      <c r="B8" s="112">
        <v>1</v>
      </c>
      <c r="C8" s="113" t="s">
        <v>212</v>
      </c>
      <c r="D8" s="145">
        <v>0</v>
      </c>
      <c r="E8" s="146">
        <v>0</v>
      </c>
    </row>
    <row r="9" spans="1:5" ht="15.75" thickBot="1" x14ac:dyDescent="0.3">
      <c r="B9" s="112">
        <v>2</v>
      </c>
      <c r="C9" s="113" t="s">
        <v>213</v>
      </c>
      <c r="D9" s="116"/>
      <c r="E9" s="146">
        <v>0</v>
      </c>
    </row>
    <row r="10" spans="1:5" ht="15.75" thickBot="1" x14ac:dyDescent="0.3">
      <c r="B10" s="112">
        <v>3</v>
      </c>
      <c r="C10" s="113" t="s">
        <v>214</v>
      </c>
      <c r="D10" s="116"/>
      <c r="E10" s="146">
        <v>0</v>
      </c>
    </row>
    <row r="11" spans="1:5" ht="15.75" thickBot="1" x14ac:dyDescent="0.3">
      <c r="B11" s="112">
        <v>4</v>
      </c>
      <c r="C11" s="113" t="s">
        <v>215</v>
      </c>
      <c r="D11" s="147">
        <v>0</v>
      </c>
      <c r="E11" s="146">
        <v>0</v>
      </c>
    </row>
    <row r="12" spans="1:5" ht="15.75" thickBot="1" x14ac:dyDescent="0.3">
      <c r="B12" s="112" t="s">
        <v>216</v>
      </c>
      <c r="C12" s="113" t="s">
        <v>217</v>
      </c>
      <c r="D12" s="147">
        <v>0</v>
      </c>
      <c r="E12" s="146">
        <v>0</v>
      </c>
    </row>
    <row r="13" spans="1:5" ht="15.75" thickBot="1" x14ac:dyDescent="0.3">
      <c r="B13" s="148">
        <v>5</v>
      </c>
      <c r="C13" s="149" t="s">
        <v>218</v>
      </c>
      <c r="D13" s="150">
        <v>0</v>
      </c>
      <c r="E13" s="150">
        <v>0</v>
      </c>
    </row>
    <row r="14" spans="1:5" x14ac:dyDescent="0.25">
      <c r="C14" s="142"/>
    </row>
    <row r="15" spans="1:5" x14ac:dyDescent="0.25">
      <c r="B15" s="102"/>
    </row>
    <row r="16" spans="1:5" x14ac:dyDescent="0.25">
      <c r="B16" s="102"/>
    </row>
  </sheetData>
  <sheetProtection algorithmName="SHA-512" hashValue="gLgo8qDNoNC6n0AH9S8guVg5C6QDsICn8/IaNMLkRIIk+AKUrHtU4E55GKqp1P/ZtOO6HHizNlHHt9APAKBQpA==" saltValue="Fz9s+MjGJ86PfSh+7GdoOQ==" spinCount="100000" sheet="1" objects="1" scenarios="1"/>
  <mergeCells count="4">
    <mergeCell ref="B2:D2"/>
    <mergeCell ref="C6:C7"/>
    <mergeCell ref="D6:D7"/>
    <mergeCell ref="E6:E7"/>
  </mergeCells>
  <pageMargins left="0.70866141732283472" right="0.70866141732283472" top="0.74803149606299213" bottom="0.74803149606299213" header="0.31496062992125984" footer="0.31496062992125984"/>
  <pageSetup scale="97" orientation="landscape"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DDAE2-3A55-45D6-994E-6E3194ADD3A6}">
  <sheetPr>
    <tabColor theme="5" tint="-0.499984740745262"/>
    <pageSetUpPr fitToPage="1"/>
  </sheetPr>
  <dimension ref="B1:Q19"/>
  <sheetViews>
    <sheetView showGridLines="0" zoomScale="90" zoomScaleNormal="90" zoomScalePageLayoutView="70" workbookViewId="0">
      <selection activeCell="A6" sqref="A6"/>
    </sheetView>
  </sheetViews>
  <sheetFormatPr defaultColWidth="9.140625" defaultRowHeight="15" x14ac:dyDescent="0.25"/>
  <cols>
    <col min="1" max="1" width="9.140625" style="100"/>
    <col min="2" max="2" width="9.140625" style="151"/>
    <col min="3" max="3" width="56.7109375" style="100" customWidth="1"/>
    <col min="4" max="4" width="25.42578125" style="100" customWidth="1"/>
    <col min="5" max="5" width="26.42578125" style="100" customWidth="1"/>
    <col min="6" max="6" width="26.7109375" style="100" customWidth="1"/>
    <col min="7" max="7" width="26.28515625" style="100" customWidth="1"/>
    <col min="8" max="8" width="27" style="100" customWidth="1"/>
    <col min="9" max="9" width="26.28515625" style="100" customWidth="1"/>
    <col min="10" max="10" width="28.140625" style="100" customWidth="1"/>
    <col min="11" max="11" width="27.7109375" style="100" customWidth="1"/>
    <col min="12" max="12" width="26.7109375" style="100" customWidth="1"/>
    <col min="13" max="13" width="28" style="100" customWidth="1"/>
    <col min="14" max="14" width="27.5703125" style="100" customWidth="1"/>
    <col min="15" max="15" width="28.5703125" style="142" customWidth="1"/>
    <col min="16" max="16384" width="9.140625" style="100"/>
  </cols>
  <sheetData>
    <row r="1" spans="2:17" ht="15.75" thickBot="1" x14ac:dyDescent="0.3"/>
    <row r="2" spans="2:17" ht="48" customHeight="1" thickBot="1" x14ac:dyDescent="0.3">
      <c r="C2" s="877" t="s">
        <v>219</v>
      </c>
      <c r="D2" s="878"/>
      <c r="E2" s="878"/>
      <c r="F2" s="878"/>
      <c r="G2" s="878"/>
      <c r="H2" s="878"/>
      <c r="I2" s="878"/>
      <c r="J2" s="1213"/>
      <c r="K2" s="1213"/>
      <c r="L2" s="1213"/>
      <c r="M2" s="1213"/>
      <c r="N2" s="1213"/>
      <c r="O2" s="1214"/>
    </row>
    <row r="3" spans="2:17" ht="15.75" x14ac:dyDescent="0.25">
      <c r="C3" s="728" t="s">
        <v>1161</v>
      </c>
    </row>
    <row r="4" spans="2:17" ht="15.75" x14ac:dyDescent="0.25">
      <c r="C4" s="144"/>
    </row>
    <row r="5" spans="2:17" ht="15.75" thickBot="1" x14ac:dyDescent="0.3">
      <c r="B5" s="152"/>
    </row>
    <row r="6" spans="2:17" ht="20.100000000000001" customHeight="1" x14ac:dyDescent="0.25">
      <c r="B6" s="101"/>
      <c r="C6" s="153"/>
      <c r="D6" s="1218" t="s">
        <v>220</v>
      </c>
      <c r="E6" s="1219"/>
      <c r="F6" s="1219"/>
      <c r="G6" s="1219"/>
      <c r="H6" s="1219"/>
      <c r="I6" s="1219"/>
      <c r="J6" s="1219"/>
      <c r="K6" s="1219"/>
      <c r="L6" s="1219"/>
      <c r="M6" s="1219"/>
      <c r="N6" s="1220"/>
      <c r="O6" s="154"/>
    </row>
    <row r="7" spans="2:17" ht="20.100000000000001" customHeight="1" x14ac:dyDescent="0.25">
      <c r="B7" s="101"/>
      <c r="C7" s="153"/>
      <c r="D7" s="155" t="s">
        <v>131</v>
      </c>
      <c r="E7" s="110" t="s">
        <v>150</v>
      </c>
      <c r="F7" s="110" t="s">
        <v>132</v>
      </c>
      <c r="G7" s="110" t="s">
        <v>151</v>
      </c>
      <c r="H7" s="110" t="s">
        <v>152</v>
      </c>
      <c r="I7" s="110" t="s">
        <v>153</v>
      </c>
      <c r="J7" s="110" t="s">
        <v>154</v>
      </c>
      <c r="K7" s="110" t="s">
        <v>155</v>
      </c>
      <c r="L7" s="110" t="s">
        <v>156</v>
      </c>
      <c r="M7" s="110" t="s">
        <v>157</v>
      </c>
      <c r="N7" s="111" t="s">
        <v>158</v>
      </c>
      <c r="O7" s="156" t="s">
        <v>221</v>
      </c>
    </row>
    <row r="8" spans="2:17" ht="31.5" customHeight="1" thickBot="1" x14ac:dyDescent="0.3">
      <c r="B8" s="157"/>
      <c r="C8" s="153"/>
      <c r="D8" s="158">
        <v>0</v>
      </c>
      <c r="E8" s="159">
        <v>0.02</v>
      </c>
      <c r="F8" s="159">
        <v>0.04</v>
      </c>
      <c r="G8" s="159">
        <v>0.1</v>
      </c>
      <c r="H8" s="159">
        <v>0.2</v>
      </c>
      <c r="I8" s="159">
        <v>0.5</v>
      </c>
      <c r="J8" s="159">
        <v>0.7</v>
      </c>
      <c r="K8" s="159">
        <v>0.75</v>
      </c>
      <c r="L8" s="159">
        <v>1</v>
      </c>
      <c r="M8" s="159">
        <v>1.5</v>
      </c>
      <c r="N8" s="160" t="s">
        <v>222</v>
      </c>
      <c r="O8" s="161" t="s">
        <v>223</v>
      </c>
    </row>
    <row r="9" spans="2:17" ht="15.75" thickBot="1" x14ac:dyDescent="0.3">
      <c r="B9" s="112">
        <v>1</v>
      </c>
      <c r="C9" s="162" t="s">
        <v>224</v>
      </c>
      <c r="D9" s="145">
        <v>0</v>
      </c>
      <c r="E9" s="145">
        <v>0</v>
      </c>
      <c r="F9" s="145">
        <v>0</v>
      </c>
      <c r="G9" s="145">
        <v>0</v>
      </c>
      <c r="H9" s="145">
        <v>0</v>
      </c>
      <c r="I9" s="145">
        <v>0</v>
      </c>
      <c r="J9" s="145">
        <v>0</v>
      </c>
      <c r="K9" s="145">
        <v>0</v>
      </c>
      <c r="L9" s="145">
        <v>0</v>
      </c>
      <c r="M9" s="145">
        <v>0</v>
      </c>
      <c r="N9" s="145">
        <v>0</v>
      </c>
      <c r="O9" s="145">
        <v>0</v>
      </c>
    </row>
    <row r="10" spans="2:17" ht="15.75" thickBot="1" x14ac:dyDescent="0.3">
      <c r="B10" s="112">
        <v>2</v>
      </c>
      <c r="C10" s="113" t="s">
        <v>225</v>
      </c>
      <c r="D10" s="145">
        <v>0</v>
      </c>
      <c r="E10" s="145">
        <v>0</v>
      </c>
      <c r="F10" s="145">
        <v>0</v>
      </c>
      <c r="G10" s="145">
        <v>0</v>
      </c>
      <c r="H10" s="145">
        <v>0</v>
      </c>
      <c r="I10" s="145">
        <v>0</v>
      </c>
      <c r="J10" s="145">
        <v>0</v>
      </c>
      <c r="K10" s="145">
        <v>0</v>
      </c>
      <c r="L10" s="145">
        <v>0</v>
      </c>
      <c r="M10" s="145">
        <v>0</v>
      </c>
      <c r="N10" s="145">
        <v>0</v>
      </c>
      <c r="O10" s="145">
        <v>0</v>
      </c>
    </row>
    <row r="11" spans="2:17" ht="15.75" thickBot="1" x14ac:dyDescent="0.3">
      <c r="B11" s="112">
        <v>3</v>
      </c>
      <c r="C11" s="113" t="s">
        <v>226</v>
      </c>
      <c r="D11" s="145">
        <v>0</v>
      </c>
      <c r="E11" s="145">
        <v>0</v>
      </c>
      <c r="F11" s="145">
        <v>0</v>
      </c>
      <c r="G11" s="145">
        <v>0</v>
      </c>
      <c r="H11" s="145">
        <v>0</v>
      </c>
      <c r="I11" s="145">
        <v>0</v>
      </c>
      <c r="J11" s="145">
        <v>0</v>
      </c>
      <c r="K11" s="145">
        <v>0</v>
      </c>
      <c r="L11" s="145">
        <v>0</v>
      </c>
      <c r="M11" s="145">
        <v>0</v>
      </c>
      <c r="N11" s="145">
        <v>0</v>
      </c>
      <c r="O11" s="145">
        <v>0</v>
      </c>
    </row>
    <row r="12" spans="2:17" ht="15.75" thickBot="1" x14ac:dyDescent="0.3">
      <c r="B12" s="112">
        <v>4</v>
      </c>
      <c r="C12" s="113" t="s">
        <v>227</v>
      </c>
      <c r="D12" s="145">
        <v>0</v>
      </c>
      <c r="E12" s="145">
        <v>0</v>
      </c>
      <c r="F12" s="145">
        <v>0</v>
      </c>
      <c r="G12" s="145">
        <v>0</v>
      </c>
      <c r="H12" s="145">
        <v>0</v>
      </c>
      <c r="I12" s="145">
        <v>0</v>
      </c>
      <c r="J12" s="145">
        <v>0</v>
      </c>
      <c r="K12" s="145">
        <v>0</v>
      </c>
      <c r="L12" s="145">
        <v>0</v>
      </c>
      <c r="M12" s="145">
        <v>0</v>
      </c>
      <c r="N12" s="145">
        <v>0</v>
      </c>
      <c r="O12" s="145">
        <v>0</v>
      </c>
    </row>
    <row r="13" spans="2:17" ht="15.75" thickBot="1" x14ac:dyDescent="0.3">
      <c r="B13" s="112">
        <v>5</v>
      </c>
      <c r="C13" s="113" t="s">
        <v>228</v>
      </c>
      <c r="D13" s="145">
        <v>0</v>
      </c>
      <c r="E13" s="145">
        <v>0</v>
      </c>
      <c r="F13" s="145">
        <v>0</v>
      </c>
      <c r="G13" s="145">
        <v>0</v>
      </c>
      <c r="H13" s="145">
        <v>0</v>
      </c>
      <c r="I13" s="145">
        <v>0</v>
      </c>
      <c r="J13" s="145">
        <v>0</v>
      </c>
      <c r="K13" s="145">
        <v>0</v>
      </c>
      <c r="L13" s="145">
        <v>0</v>
      </c>
      <c r="M13" s="145">
        <v>0</v>
      </c>
      <c r="N13" s="145">
        <v>0</v>
      </c>
      <c r="O13" s="145">
        <v>0</v>
      </c>
    </row>
    <row r="14" spans="2:17" ht="15.75" thickBot="1" x14ac:dyDescent="0.3">
      <c r="B14" s="112">
        <v>6</v>
      </c>
      <c r="C14" s="113" t="s">
        <v>229</v>
      </c>
      <c r="D14" s="145">
        <v>191.20044632</v>
      </c>
      <c r="E14" s="145">
        <v>0</v>
      </c>
      <c r="F14" s="145">
        <v>0</v>
      </c>
      <c r="G14" s="145">
        <v>0</v>
      </c>
      <c r="H14" s="145">
        <v>0</v>
      </c>
      <c r="I14" s="145">
        <v>0</v>
      </c>
      <c r="J14" s="145">
        <v>0</v>
      </c>
      <c r="K14" s="145">
        <v>0</v>
      </c>
      <c r="L14" s="145">
        <v>0</v>
      </c>
      <c r="M14" s="145">
        <v>0</v>
      </c>
      <c r="N14" s="145">
        <v>0</v>
      </c>
      <c r="O14" s="145">
        <v>191.20044632</v>
      </c>
      <c r="Q14" s="163"/>
    </row>
    <row r="15" spans="2:17" ht="15.75" thickBot="1" x14ac:dyDescent="0.3">
      <c r="B15" s="112">
        <v>7</v>
      </c>
      <c r="C15" s="113" t="s">
        <v>230</v>
      </c>
      <c r="D15" s="145">
        <v>0</v>
      </c>
      <c r="E15" s="145">
        <v>0</v>
      </c>
      <c r="F15" s="145">
        <v>0</v>
      </c>
      <c r="G15" s="145">
        <v>0</v>
      </c>
      <c r="H15" s="145">
        <v>0</v>
      </c>
      <c r="I15" s="145">
        <v>0</v>
      </c>
      <c r="J15" s="145">
        <v>0</v>
      </c>
      <c r="K15" s="145">
        <v>0</v>
      </c>
      <c r="L15" s="145">
        <v>0</v>
      </c>
      <c r="M15" s="145">
        <v>0</v>
      </c>
      <c r="N15" s="145">
        <v>0</v>
      </c>
      <c r="O15" s="145">
        <v>0</v>
      </c>
    </row>
    <row r="16" spans="2:17" ht="15.75" thickBot="1" x14ac:dyDescent="0.3">
      <c r="B16" s="112">
        <v>8</v>
      </c>
      <c r="C16" s="113" t="s">
        <v>231</v>
      </c>
      <c r="D16" s="145">
        <v>0</v>
      </c>
      <c r="E16" s="145">
        <v>0</v>
      </c>
      <c r="F16" s="145">
        <v>0</v>
      </c>
      <c r="G16" s="145">
        <v>0</v>
      </c>
      <c r="H16" s="145">
        <v>0</v>
      </c>
      <c r="I16" s="145">
        <v>0</v>
      </c>
      <c r="J16" s="145">
        <v>0</v>
      </c>
      <c r="K16" s="145">
        <v>0</v>
      </c>
      <c r="L16" s="145">
        <v>0</v>
      </c>
      <c r="M16" s="145">
        <v>0</v>
      </c>
      <c r="N16" s="145">
        <v>0</v>
      </c>
      <c r="O16" s="145">
        <v>0</v>
      </c>
    </row>
    <row r="17" spans="2:15" ht="15.75" thickBot="1" x14ac:dyDescent="0.3">
      <c r="B17" s="112">
        <v>9</v>
      </c>
      <c r="C17" s="113" t="s">
        <v>232</v>
      </c>
      <c r="D17" s="145">
        <v>0</v>
      </c>
      <c r="E17" s="145">
        <v>0</v>
      </c>
      <c r="F17" s="145">
        <v>0</v>
      </c>
      <c r="G17" s="145">
        <v>0</v>
      </c>
      <c r="H17" s="145">
        <v>0</v>
      </c>
      <c r="I17" s="145">
        <v>0</v>
      </c>
      <c r="J17" s="145">
        <v>0</v>
      </c>
      <c r="K17" s="145">
        <v>0</v>
      </c>
      <c r="L17" s="145">
        <v>0</v>
      </c>
      <c r="M17" s="145">
        <v>0</v>
      </c>
      <c r="N17" s="145">
        <v>0</v>
      </c>
      <c r="O17" s="145">
        <v>0</v>
      </c>
    </row>
    <row r="18" spans="2:15" ht="15.75" thickBot="1" x14ac:dyDescent="0.3">
      <c r="B18" s="112">
        <v>10</v>
      </c>
      <c r="C18" s="113" t="s">
        <v>233</v>
      </c>
      <c r="D18" s="145">
        <v>0</v>
      </c>
      <c r="E18" s="145">
        <v>0</v>
      </c>
      <c r="F18" s="145">
        <v>0</v>
      </c>
      <c r="G18" s="145">
        <v>0</v>
      </c>
      <c r="H18" s="145">
        <v>0</v>
      </c>
      <c r="I18" s="145">
        <v>0</v>
      </c>
      <c r="J18" s="145">
        <v>0</v>
      </c>
      <c r="K18" s="145">
        <v>0</v>
      </c>
      <c r="L18" s="145">
        <v>0</v>
      </c>
      <c r="M18" s="145">
        <v>0</v>
      </c>
      <c r="N18" s="145">
        <v>0</v>
      </c>
      <c r="O18" s="145">
        <v>0</v>
      </c>
    </row>
    <row r="19" spans="2:15" s="167" customFormat="1" x14ac:dyDescent="0.25">
      <c r="B19" s="164">
        <v>11</v>
      </c>
      <c r="C19" s="165" t="s">
        <v>164</v>
      </c>
      <c r="D19" s="166">
        <v>191.20044632</v>
      </c>
      <c r="E19" s="166">
        <v>0</v>
      </c>
      <c r="F19" s="166">
        <v>0</v>
      </c>
      <c r="G19" s="166">
        <v>0</v>
      </c>
      <c r="H19" s="166">
        <v>0</v>
      </c>
      <c r="I19" s="166">
        <v>0</v>
      </c>
      <c r="J19" s="166">
        <v>0</v>
      </c>
      <c r="K19" s="166">
        <v>0</v>
      </c>
      <c r="L19" s="166">
        <v>0</v>
      </c>
      <c r="M19" s="166">
        <v>0</v>
      </c>
      <c r="N19" s="166">
        <v>0</v>
      </c>
      <c r="O19" s="166">
        <v>191.20044632</v>
      </c>
    </row>
  </sheetData>
  <sheetProtection algorithmName="SHA-512" hashValue="YJi1g7qyzx4Oe0wFqgQy9LDkO3zw0YGwz1Zaw2pQ/n6zaWK8bVyPNg1G8yGuUvUj8mH7s9hsTcWSB7UavDAQYA==" saltValue="8fSzIG0TBUE5w7mq5QQ6Ww==" spinCount="100000" sheet="1" objects="1" scenarios="1"/>
  <mergeCells count="2">
    <mergeCell ref="C2:O2"/>
    <mergeCell ref="D6:N6"/>
  </mergeCells>
  <pageMargins left="0.70866141732283472" right="0.70866141732283472" top="0.74803149606299213" bottom="0.74803149606299213" header="0.31496062992125984" footer="0.31496062992125984"/>
  <pageSetup scale="31" orientation="landscape"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09E5C-14AD-49AF-A67E-44315247BCD3}">
  <sheetPr>
    <tabColor theme="5" tint="-0.499984740745262"/>
    <pageSetUpPr fitToPage="1"/>
  </sheetPr>
  <dimension ref="B1:N18"/>
  <sheetViews>
    <sheetView showGridLines="0" zoomScaleNormal="100" zoomScalePageLayoutView="80" workbookViewId="0"/>
  </sheetViews>
  <sheetFormatPr defaultColWidth="9.140625" defaultRowHeight="15" x14ac:dyDescent="0.25"/>
  <cols>
    <col min="1" max="1" width="9.140625" style="100"/>
    <col min="2" max="2" width="6.28515625" style="100" customWidth="1"/>
    <col min="3" max="3" width="23.85546875" style="100" customWidth="1"/>
    <col min="4" max="4" width="17.28515625" style="100" customWidth="1"/>
    <col min="5" max="5" width="16.5703125" style="100" customWidth="1"/>
    <col min="6" max="6" width="18.42578125" style="100" customWidth="1"/>
    <col min="7" max="7" width="17.7109375" style="100" customWidth="1"/>
    <col min="8" max="8" width="19.5703125" style="100" customWidth="1"/>
    <col min="9" max="9" width="21.85546875" style="100" customWidth="1"/>
    <col min="10" max="10" width="20.85546875" style="100" customWidth="1"/>
    <col min="11" max="11" width="24.85546875" style="100" customWidth="1"/>
    <col min="12" max="16384" width="9.140625" style="100"/>
  </cols>
  <sheetData>
    <row r="1" spans="2:11" ht="15.75" thickBot="1" x14ac:dyDescent="0.3"/>
    <row r="2" spans="2:11" ht="18.75" thickBot="1" x14ac:dyDescent="0.3">
      <c r="C2" s="1051" t="s">
        <v>462</v>
      </c>
      <c r="D2" s="1052"/>
      <c r="E2" s="1052"/>
      <c r="F2" s="1052"/>
      <c r="G2" s="1052"/>
      <c r="H2" s="1053"/>
    </row>
    <row r="3" spans="2:11" ht="24.75" customHeight="1" x14ac:dyDescent="0.25">
      <c r="C3" s="735" t="s">
        <v>1162</v>
      </c>
    </row>
    <row r="4" spans="2:11" ht="15.75" thickBot="1" x14ac:dyDescent="0.3"/>
    <row r="5" spans="2:11" ht="15" customHeight="1" thickBot="1" x14ac:dyDescent="0.3">
      <c r="C5" s="190" t="s">
        <v>1284</v>
      </c>
      <c r="D5" s="1221" t="s">
        <v>463</v>
      </c>
      <c r="E5" s="1222"/>
      <c r="F5" s="1222"/>
      <c r="G5" s="1223"/>
      <c r="H5" s="1221" t="s">
        <v>464</v>
      </c>
      <c r="I5" s="1222"/>
      <c r="J5" s="1222"/>
      <c r="K5" s="1223"/>
    </row>
    <row r="6" spans="2:11" ht="21" customHeight="1" thickBot="1" x14ac:dyDescent="0.3">
      <c r="B6" s="142"/>
      <c r="C6" s="1206" t="s">
        <v>239</v>
      </c>
      <c r="D6" s="1221" t="s">
        <v>465</v>
      </c>
      <c r="E6" s="1223"/>
      <c r="F6" s="1221" t="s">
        <v>466</v>
      </c>
      <c r="G6" s="1223"/>
      <c r="H6" s="1221" t="s">
        <v>465</v>
      </c>
      <c r="I6" s="1223"/>
      <c r="J6" s="1221" t="s">
        <v>466</v>
      </c>
      <c r="K6" s="1223"/>
    </row>
    <row r="7" spans="2:11" ht="15.75" thickBot="1" x14ac:dyDescent="0.3">
      <c r="B7" s="142"/>
      <c r="C7" s="1206"/>
      <c r="D7" s="358" t="s">
        <v>467</v>
      </c>
      <c r="E7" s="358" t="s">
        <v>468</v>
      </c>
      <c r="F7" s="358" t="s">
        <v>467</v>
      </c>
      <c r="G7" s="358" t="s">
        <v>468</v>
      </c>
      <c r="H7" s="358" t="s">
        <v>467</v>
      </c>
      <c r="I7" s="358" t="s">
        <v>468</v>
      </c>
      <c r="J7" s="358" t="s">
        <v>467</v>
      </c>
      <c r="K7" s="358" t="s">
        <v>468</v>
      </c>
    </row>
    <row r="8" spans="2:11" ht="39" customHeight="1" x14ac:dyDescent="0.25">
      <c r="B8" s="402"/>
      <c r="C8" s="403" t="s">
        <v>469</v>
      </c>
      <c r="D8" s="199">
        <v>0</v>
      </c>
      <c r="E8" s="199">
        <v>0</v>
      </c>
      <c r="F8" s="199">
        <v>0</v>
      </c>
      <c r="G8" s="199">
        <v>0</v>
      </c>
      <c r="H8" s="199">
        <v>0</v>
      </c>
      <c r="I8" s="199">
        <v>0</v>
      </c>
      <c r="J8" s="199">
        <v>0</v>
      </c>
      <c r="K8" s="199">
        <v>0</v>
      </c>
    </row>
    <row r="9" spans="2:11" ht="45.75" customHeight="1" x14ac:dyDescent="0.25">
      <c r="B9" s="402"/>
      <c r="C9" s="404" t="s">
        <v>470</v>
      </c>
      <c r="D9" s="202">
        <v>0</v>
      </c>
      <c r="E9" s="202">
        <v>0</v>
      </c>
      <c r="F9" s="202">
        <v>0</v>
      </c>
      <c r="G9" s="202">
        <v>0</v>
      </c>
      <c r="H9" s="202">
        <v>0</v>
      </c>
      <c r="I9" s="202">
        <v>0</v>
      </c>
      <c r="J9" s="202">
        <v>0</v>
      </c>
      <c r="K9" s="202">
        <v>0</v>
      </c>
    </row>
    <row r="10" spans="2:11" x14ac:dyDescent="0.25">
      <c r="B10" s="402"/>
      <c r="C10" s="404" t="s">
        <v>471</v>
      </c>
      <c r="D10" s="202">
        <v>0</v>
      </c>
      <c r="E10" s="202">
        <v>0</v>
      </c>
      <c r="F10" s="202">
        <v>0</v>
      </c>
      <c r="G10" s="202">
        <v>0</v>
      </c>
      <c r="H10" s="202">
        <v>0</v>
      </c>
      <c r="I10" s="202">
        <v>0</v>
      </c>
      <c r="J10" s="202">
        <v>0</v>
      </c>
      <c r="K10" s="202">
        <v>0</v>
      </c>
    </row>
    <row r="11" spans="2:11" x14ac:dyDescent="0.25">
      <c r="B11" s="402"/>
      <c r="C11" s="404" t="s">
        <v>472</v>
      </c>
      <c r="D11" s="202">
        <v>0</v>
      </c>
      <c r="E11" s="202">
        <v>0</v>
      </c>
      <c r="F11" s="202">
        <v>0</v>
      </c>
      <c r="G11" s="202">
        <v>0</v>
      </c>
      <c r="H11" s="202">
        <v>0</v>
      </c>
      <c r="I11" s="202">
        <v>0</v>
      </c>
      <c r="J11" s="202">
        <v>0</v>
      </c>
      <c r="K11" s="202">
        <v>0</v>
      </c>
    </row>
    <row r="12" spans="2:11" x14ac:dyDescent="0.25">
      <c r="B12" s="402"/>
      <c r="C12" s="404" t="s">
        <v>473</v>
      </c>
      <c r="D12" s="202">
        <v>0</v>
      </c>
      <c r="E12" s="202">
        <v>0</v>
      </c>
      <c r="F12" s="202">
        <v>0</v>
      </c>
      <c r="G12" s="202">
        <v>0</v>
      </c>
      <c r="H12" s="202">
        <v>0</v>
      </c>
      <c r="I12" s="202">
        <v>0</v>
      </c>
      <c r="J12" s="202">
        <v>0</v>
      </c>
      <c r="K12" s="202">
        <v>0</v>
      </c>
    </row>
    <row r="13" spans="2:11" x14ac:dyDescent="0.25">
      <c r="B13" s="402"/>
      <c r="C13" s="404" t="s">
        <v>474</v>
      </c>
      <c r="D13" s="202">
        <v>0</v>
      </c>
      <c r="E13" s="202">
        <v>0</v>
      </c>
      <c r="F13" s="202">
        <v>0</v>
      </c>
      <c r="G13" s="202">
        <v>0</v>
      </c>
      <c r="H13" s="202">
        <v>0</v>
      </c>
      <c r="I13" s="202">
        <v>0</v>
      </c>
      <c r="J13" s="202">
        <v>0</v>
      </c>
      <c r="K13" s="202">
        <v>0</v>
      </c>
    </row>
    <row r="14" spans="2:11" x14ac:dyDescent="0.25">
      <c r="B14" s="402"/>
      <c r="C14" s="404" t="s">
        <v>475</v>
      </c>
      <c r="D14" s="202">
        <v>0</v>
      </c>
      <c r="E14" s="202">
        <v>0</v>
      </c>
      <c r="F14" s="202">
        <v>0</v>
      </c>
      <c r="G14" s="202">
        <v>0</v>
      </c>
      <c r="H14" s="202">
        <v>0</v>
      </c>
      <c r="I14" s="202">
        <v>0</v>
      </c>
      <c r="J14" s="202">
        <v>0</v>
      </c>
      <c r="K14" s="202">
        <v>0</v>
      </c>
    </row>
    <row r="15" spans="2:11" ht="15.75" thickBot="1" x14ac:dyDescent="0.3">
      <c r="B15" s="402"/>
      <c r="C15" s="405" t="s">
        <v>385</v>
      </c>
      <c r="D15" s="205">
        <v>0</v>
      </c>
      <c r="E15" s="205">
        <v>0</v>
      </c>
      <c r="F15" s="205">
        <v>0</v>
      </c>
      <c r="G15" s="205">
        <v>0</v>
      </c>
      <c r="H15" s="205">
        <v>0</v>
      </c>
      <c r="I15" s="205">
        <v>0</v>
      </c>
      <c r="J15" s="205">
        <v>0</v>
      </c>
      <c r="K15" s="205">
        <v>0</v>
      </c>
    </row>
    <row r="16" spans="2:11" ht="15.75" thickBot="1" x14ac:dyDescent="0.3">
      <c r="B16" s="138"/>
      <c r="C16" s="406" t="s">
        <v>179</v>
      </c>
      <c r="D16" s="407">
        <v>0</v>
      </c>
      <c r="E16" s="407">
        <v>0</v>
      </c>
      <c r="F16" s="407">
        <v>0</v>
      </c>
      <c r="G16" s="407">
        <v>0</v>
      </c>
      <c r="H16" s="407">
        <v>0</v>
      </c>
      <c r="I16" s="407">
        <v>0</v>
      </c>
      <c r="J16" s="407">
        <v>0</v>
      </c>
      <c r="K16" s="407">
        <v>0</v>
      </c>
    </row>
    <row r="17" spans="3:14" x14ac:dyDescent="0.25">
      <c r="C17" s="143"/>
      <c r="D17" s="143"/>
      <c r="E17" s="143"/>
      <c r="F17" s="143"/>
      <c r="G17" s="143"/>
      <c r="H17" s="143"/>
      <c r="I17" s="143"/>
      <c r="J17" s="143"/>
      <c r="K17" s="143"/>
    </row>
    <row r="18" spans="3:14" x14ac:dyDescent="0.25">
      <c r="N18" s="163"/>
    </row>
  </sheetData>
  <sheetProtection algorithmName="SHA-512" hashValue="8IZYYLDnJeUHz+EfRCA3ykogh2Xl6xvR1OZA3rT4040mmGIcLaNSqYOkukG8JDQhBv5JWvKb8L6ipsmscP8DbQ==" saltValue="1L3cMQg1Te8omw+cr8MMgA==" spinCount="100000" sheet="1" objects="1" scenarios="1"/>
  <mergeCells count="8">
    <mergeCell ref="C2:H2"/>
    <mergeCell ref="D5:G5"/>
    <mergeCell ref="H5:K5"/>
    <mergeCell ref="C6:C7"/>
    <mergeCell ref="D6:E6"/>
    <mergeCell ref="F6:G6"/>
    <mergeCell ref="H6:I6"/>
    <mergeCell ref="J6:K6"/>
  </mergeCells>
  <pageMargins left="0.70866141732283472" right="0.70866141732283472" top="0.74803149606299213" bottom="0.74803149606299213" header="0.31496062992125984" footer="0.31496062992125984"/>
  <pageSetup scale="67" orientation="landscape"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061A4-C233-464E-AAA8-AEE703787DFB}">
  <sheetPr>
    <tabColor theme="5" tint="-0.499984740745262"/>
    <pageSetUpPr fitToPage="1"/>
  </sheetPr>
  <dimension ref="A1:J17"/>
  <sheetViews>
    <sheetView showGridLines="0" zoomScaleNormal="100" workbookViewId="0"/>
  </sheetViews>
  <sheetFormatPr defaultColWidth="9.140625" defaultRowHeight="15" x14ac:dyDescent="0.25"/>
  <cols>
    <col min="1" max="1" width="15.42578125" style="100" bestFit="1" customWidth="1"/>
    <col min="2" max="2" width="2.140625" style="100" bestFit="1" customWidth="1"/>
    <col min="3" max="3" width="41.5703125" style="100" bestFit="1" customWidth="1"/>
    <col min="4" max="5" width="9.5703125" style="100" bestFit="1" customWidth="1"/>
    <col min="6" max="6" width="11" style="100" bestFit="1" customWidth="1"/>
    <col min="7" max="7" width="15.28515625" style="100" customWidth="1"/>
    <col min="8" max="8" width="14.42578125" style="100" customWidth="1"/>
    <col min="9" max="9" width="9.140625" style="100"/>
    <col min="10" max="10" width="13.140625" style="138" customWidth="1"/>
    <col min="11" max="16384" width="9.140625" style="100"/>
  </cols>
  <sheetData>
    <row r="1" spans="1:9" ht="15.75" thickBot="1" x14ac:dyDescent="0.3">
      <c r="A1" s="408"/>
    </row>
    <row r="2" spans="1:9" s="534" customFormat="1" ht="18.75" customHeight="1" thickBot="1" x14ac:dyDescent="0.25">
      <c r="B2" s="880" t="s">
        <v>658</v>
      </c>
      <c r="C2" s="881"/>
      <c r="D2" s="881"/>
      <c r="E2" s="881"/>
      <c r="F2" s="881"/>
      <c r="G2" s="881"/>
      <c r="H2" s="882"/>
    </row>
    <row r="3" spans="1:9" s="534" customFormat="1" x14ac:dyDescent="0.2">
      <c r="B3" s="726" t="s">
        <v>1163</v>
      </c>
    </row>
    <row r="4" spans="1:9" s="534" customFormat="1" x14ac:dyDescent="0.25">
      <c r="B4" s="100"/>
      <c r="D4" s="535"/>
      <c r="E4" s="535"/>
      <c r="F4" s="535"/>
      <c r="G4" s="535"/>
      <c r="H4" s="535"/>
    </row>
    <row r="5" spans="1:9" s="534" customFormat="1" x14ac:dyDescent="0.25">
      <c r="B5" s="100"/>
    </row>
    <row r="6" spans="1:9" s="138" customFormat="1" ht="13.5" customHeight="1" x14ac:dyDescent="0.25">
      <c r="A6" s="100"/>
      <c r="B6" s="1224" t="s">
        <v>659</v>
      </c>
      <c r="C6" s="1224"/>
      <c r="D6" s="536" t="s">
        <v>131</v>
      </c>
      <c r="E6" s="536" t="s">
        <v>150</v>
      </c>
      <c r="F6" s="536" t="s">
        <v>132</v>
      </c>
      <c r="G6" s="536" t="s">
        <v>151</v>
      </c>
      <c r="H6" s="537" t="s">
        <v>152</v>
      </c>
      <c r="I6" s="100"/>
    </row>
    <row r="7" spans="1:9" s="138" customFormat="1" ht="15" customHeight="1" x14ac:dyDescent="0.25">
      <c r="A7" s="100"/>
      <c r="B7" s="1224"/>
      <c r="C7" s="1224"/>
      <c r="D7" s="1224" t="s">
        <v>660</v>
      </c>
      <c r="E7" s="1224"/>
      <c r="F7" s="1224"/>
      <c r="G7" s="1225" t="s">
        <v>661</v>
      </c>
      <c r="H7" s="1225" t="s">
        <v>662</v>
      </c>
      <c r="I7" s="100"/>
    </row>
    <row r="8" spans="1:9" s="138" customFormat="1" ht="15" customHeight="1" x14ac:dyDescent="0.25">
      <c r="A8" s="100"/>
      <c r="B8" s="1224"/>
      <c r="C8" s="1224"/>
      <c r="D8" s="538">
        <f>E8-1</f>
        <v>2020</v>
      </c>
      <c r="E8" s="538">
        <f>F8-1</f>
        <v>2021</v>
      </c>
      <c r="F8" s="729">
        <f>YEAR(Index!$C$2)-1</f>
        <v>2022</v>
      </c>
      <c r="G8" s="1225"/>
      <c r="H8" s="1225"/>
      <c r="I8" s="100"/>
    </row>
    <row r="9" spans="1:9" s="138" customFormat="1" ht="28.5" x14ac:dyDescent="0.25">
      <c r="A9" s="142"/>
      <c r="B9" s="538">
        <v>1</v>
      </c>
      <c r="C9" s="539" t="s">
        <v>663</v>
      </c>
      <c r="D9" s="540">
        <v>0</v>
      </c>
      <c r="E9" s="540">
        <v>0</v>
      </c>
      <c r="F9" s="540">
        <v>0</v>
      </c>
      <c r="G9" s="540">
        <v>0</v>
      </c>
      <c r="H9" s="540">
        <v>0</v>
      </c>
      <c r="I9" s="100"/>
    </row>
    <row r="10" spans="1:9" s="138" customFormat="1" ht="28.5" x14ac:dyDescent="0.25">
      <c r="A10" s="100"/>
      <c r="B10" s="538">
        <v>2</v>
      </c>
      <c r="C10" s="541" t="s">
        <v>664</v>
      </c>
      <c r="D10" s="540">
        <v>3196.1148938299998</v>
      </c>
      <c r="E10" s="540">
        <v>1689.3686215099999</v>
      </c>
      <c r="F10" s="540">
        <v>4146.1538786299998</v>
      </c>
      <c r="G10" s="540">
        <v>445.85082924</v>
      </c>
      <c r="H10" s="542">
        <v>5573.1353654599998</v>
      </c>
      <c r="I10" s="100"/>
    </row>
    <row r="11" spans="1:9" s="138" customFormat="1" x14ac:dyDescent="0.25">
      <c r="A11" s="100"/>
      <c r="B11" s="538">
        <v>3</v>
      </c>
      <c r="C11" s="543" t="s">
        <v>665</v>
      </c>
      <c r="D11" s="540">
        <v>2220.3927638300001</v>
      </c>
      <c r="E11" s="540">
        <v>1392.5616837100001</v>
      </c>
      <c r="F11" s="540">
        <v>383.26546030999992</v>
      </c>
      <c r="G11" s="544"/>
      <c r="H11" s="545"/>
      <c r="I11" s="100"/>
    </row>
    <row r="12" spans="1:9" s="138" customFormat="1" x14ac:dyDescent="0.25">
      <c r="A12" s="100"/>
      <c r="B12" s="538">
        <v>4</v>
      </c>
      <c r="C12" s="543" t="s">
        <v>666</v>
      </c>
      <c r="D12" s="540">
        <v>975.72212999999999</v>
      </c>
      <c r="E12" s="540">
        <v>296.80693780000001</v>
      </c>
      <c r="F12" s="540">
        <v>3762.8884183200003</v>
      </c>
      <c r="G12" s="544"/>
      <c r="H12" s="546"/>
      <c r="I12" s="100"/>
    </row>
    <row r="13" spans="1:9" ht="28.5" x14ac:dyDescent="0.25">
      <c r="B13" s="547">
        <v>5</v>
      </c>
      <c r="C13" s="539" t="s">
        <v>667</v>
      </c>
      <c r="D13" s="540">
        <v>0</v>
      </c>
      <c r="E13" s="540">
        <v>0</v>
      </c>
      <c r="F13" s="540">
        <v>0</v>
      </c>
      <c r="G13" s="540">
        <v>0</v>
      </c>
      <c r="H13" s="540">
        <v>0</v>
      </c>
    </row>
    <row r="17" spans="4:6" x14ac:dyDescent="0.25">
      <c r="D17" s="548"/>
      <c r="E17" s="548"/>
      <c r="F17" s="548"/>
    </row>
  </sheetData>
  <sheetProtection algorithmName="SHA-512" hashValue="1RBzpf0FKd+t1RJ8lbThpE0VJUjctmd89OaKzbscF7jXuqAzhuuQkcCyfbVb0HnFbNEukIwXfBejdsT53wOYQg==" saltValue="7wLaF9UaA7bcbNvfofW7xw==" spinCount="100000" sheet="1" objects="1" scenarios="1"/>
  <mergeCells count="5">
    <mergeCell ref="B2:H2"/>
    <mergeCell ref="B6:C8"/>
    <mergeCell ref="D7:F7"/>
    <mergeCell ref="G7:G8"/>
    <mergeCell ref="H7:H8"/>
  </mergeCells>
  <pageMargins left="0.70866141732283472" right="0.70866141732283472" top="0.74803149606299213" bottom="0.74803149606299213" header="0.31496062992125984" footer="0.31496062992125984"/>
  <pageSetup scale="86"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EF04D-CE3A-4A30-AE10-042A4A7A7859}">
  <sheetPr>
    <tabColor theme="5" tint="-0.499984740745262"/>
    <pageSetUpPr fitToPage="1"/>
  </sheetPr>
  <dimension ref="A1:M8"/>
  <sheetViews>
    <sheetView showGridLines="0" zoomScale="130" zoomScaleNormal="130" workbookViewId="0"/>
  </sheetViews>
  <sheetFormatPr defaultRowHeight="15" x14ac:dyDescent="0.25"/>
  <cols>
    <col min="1" max="10" width="9.140625" style="100"/>
    <col min="11" max="11" width="13.85546875" style="100" bestFit="1" customWidth="1"/>
    <col min="12" max="16384" width="9.140625" style="100"/>
  </cols>
  <sheetData>
    <row r="1" spans="1:13" ht="15.75" thickBot="1" x14ac:dyDescent="0.3">
      <c r="A1" s="408"/>
    </row>
    <row r="2" spans="1:13" ht="15.75" thickBot="1" x14ac:dyDescent="0.3">
      <c r="B2" s="1226" t="s">
        <v>828</v>
      </c>
      <c r="C2" s="1227"/>
      <c r="D2" s="1227"/>
      <c r="E2" s="1227"/>
      <c r="F2" s="1227"/>
      <c r="G2" s="1227"/>
      <c r="H2" s="1227"/>
      <c r="I2" s="1227"/>
      <c r="J2" s="1227"/>
      <c r="K2" s="1227"/>
      <c r="L2" s="1227"/>
      <c r="M2" s="1228"/>
    </row>
    <row r="3" spans="1:13" x14ac:dyDescent="0.25">
      <c r="B3" s="633" t="s">
        <v>1164</v>
      </c>
      <c r="D3" s="399"/>
      <c r="E3" s="399"/>
      <c r="F3" s="399"/>
      <c r="G3" s="399"/>
      <c r="H3" s="399"/>
      <c r="I3" s="399"/>
      <c r="J3" s="399"/>
      <c r="K3" s="399"/>
      <c r="L3" s="399"/>
      <c r="M3" s="399"/>
    </row>
    <row r="4" spans="1:13" x14ac:dyDescent="0.25">
      <c r="B4" s="634"/>
      <c r="C4" s="399"/>
    </row>
    <row r="5" spans="1:13" x14ac:dyDescent="0.25">
      <c r="B5" s="635"/>
      <c r="C5" s="636"/>
      <c r="D5" s="637" t="s">
        <v>131</v>
      </c>
      <c r="E5" s="637" t="s">
        <v>150</v>
      </c>
      <c r="F5" s="637" t="s">
        <v>132</v>
      </c>
      <c r="G5" s="637" t="s">
        <v>151</v>
      </c>
      <c r="H5" s="637" t="s">
        <v>152</v>
      </c>
      <c r="I5" s="637" t="s">
        <v>829</v>
      </c>
      <c r="J5" s="637" t="s">
        <v>830</v>
      </c>
      <c r="K5" s="638" t="s">
        <v>153</v>
      </c>
      <c r="L5" s="637" t="s">
        <v>154</v>
      </c>
      <c r="M5" s="637" t="s">
        <v>155</v>
      </c>
    </row>
    <row r="6" spans="1:13" ht="21.75" customHeight="1" x14ac:dyDescent="0.25">
      <c r="B6" s="635"/>
      <c r="C6" s="636"/>
      <c r="D6" s="1229" t="s">
        <v>831</v>
      </c>
      <c r="E6" s="1230"/>
      <c r="F6" s="1230"/>
      <c r="G6" s="1230"/>
      <c r="H6" s="1231"/>
      <c r="I6" s="1229" t="s">
        <v>832</v>
      </c>
      <c r="J6" s="1231"/>
      <c r="K6" s="1232" t="s">
        <v>833</v>
      </c>
      <c r="L6" s="639"/>
      <c r="M6" s="640"/>
    </row>
    <row r="7" spans="1:13" ht="52.5" x14ac:dyDescent="0.25">
      <c r="B7" s="637"/>
      <c r="C7" s="641" t="s">
        <v>834</v>
      </c>
      <c r="D7" s="637" t="s">
        <v>456</v>
      </c>
      <c r="E7" s="637" t="s">
        <v>835</v>
      </c>
      <c r="F7" s="637" t="s">
        <v>836</v>
      </c>
      <c r="G7" s="637" t="s">
        <v>837</v>
      </c>
      <c r="H7" s="637" t="s">
        <v>838</v>
      </c>
      <c r="I7" s="637" t="s">
        <v>839</v>
      </c>
      <c r="J7" s="637" t="s">
        <v>840</v>
      </c>
      <c r="K7" s="1233"/>
      <c r="L7" s="642" t="s">
        <v>841</v>
      </c>
      <c r="M7" s="642" t="s">
        <v>842</v>
      </c>
    </row>
    <row r="8" spans="1:13" ht="52.5" x14ac:dyDescent="0.25">
      <c r="B8" s="643">
        <v>12</v>
      </c>
      <c r="C8" s="641" t="s">
        <v>843</v>
      </c>
      <c r="D8" s="644"/>
      <c r="E8" s="644"/>
      <c r="F8" s="644"/>
      <c r="G8" s="644"/>
      <c r="H8" s="644"/>
      <c r="I8" s="644"/>
      <c r="J8" s="644"/>
      <c r="K8" s="645">
        <v>27.709797352799999</v>
      </c>
      <c r="L8" s="643"/>
      <c r="M8" s="643"/>
    </row>
  </sheetData>
  <sheetProtection algorithmName="SHA-512" hashValue="Oc9lDSm8ZMgSPxZDBRvNV5rySzd1UneZPZmemFuzEA6RiZIJJr/GExQr++Zj2L5k5VEkRt7M+/OP7dcC78fxFg==" saltValue="csBHDtq+ROcBGb4QnG1lvQ==" spinCount="100000" sheet="1" objects="1" scenarios="1"/>
  <mergeCells count="4">
    <mergeCell ref="B2:M2"/>
    <mergeCell ref="D6:H6"/>
    <mergeCell ref="I6:J6"/>
    <mergeCell ref="K6:K7"/>
  </mergeCells>
  <pageMargins left="0.70866141732283472" right="0.70866141732283472" top="0.74803149606299213" bottom="0.74803149606299213" header="0.31496062992125984" footer="0.31496062992125984"/>
  <pageSetup orientation="landscape"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5AE26-897E-4AE7-ACC0-4A91A98E26A0}">
  <sheetPr>
    <tabColor theme="5" tint="-0.499984740745262"/>
    <pageSetUpPr fitToPage="1"/>
  </sheetPr>
  <dimension ref="A1:H32"/>
  <sheetViews>
    <sheetView showGridLines="0" zoomScale="90" zoomScaleNormal="90" workbookViewId="0">
      <selection activeCell="B2" sqref="B2:H2"/>
    </sheetView>
  </sheetViews>
  <sheetFormatPr defaultRowHeight="14.25" x14ac:dyDescent="0.2"/>
  <cols>
    <col min="1" max="1" width="9.140625" style="810"/>
    <col min="2" max="2" width="11.5703125" style="810" customWidth="1"/>
    <col min="3" max="3" width="9.85546875" style="810" customWidth="1"/>
    <col min="4" max="4" width="54.28515625" style="810" customWidth="1"/>
    <col min="5" max="8" width="19.5703125" style="810" customWidth="1"/>
    <col min="9" max="16384" width="9.140625" style="810"/>
  </cols>
  <sheetData>
    <row r="1" spans="1:8" ht="15" thickBot="1" x14ac:dyDescent="0.25"/>
    <row r="2" spans="1:8" ht="15" thickBot="1" x14ac:dyDescent="0.25">
      <c r="A2" s="811"/>
      <c r="B2" s="1234" t="s">
        <v>1166</v>
      </c>
      <c r="C2" s="1235"/>
      <c r="D2" s="1235"/>
      <c r="E2" s="1235"/>
      <c r="F2" s="1235"/>
      <c r="G2" s="1235"/>
      <c r="H2" s="1236"/>
    </row>
    <row r="3" spans="1:8" x14ac:dyDescent="0.2">
      <c r="A3" s="811"/>
      <c r="B3" s="411" t="s">
        <v>1279</v>
      </c>
      <c r="C3" s="811"/>
      <c r="D3" s="811"/>
      <c r="E3" s="811"/>
      <c r="F3" s="811"/>
      <c r="G3" s="811"/>
      <c r="H3" s="811"/>
    </row>
    <row r="4" spans="1:8" x14ac:dyDescent="0.2">
      <c r="A4" s="811"/>
      <c r="B4" s="811"/>
      <c r="C4" s="811"/>
      <c r="D4" s="811"/>
      <c r="E4" s="811"/>
      <c r="F4" s="811"/>
      <c r="G4" s="811"/>
      <c r="H4" s="811"/>
    </row>
    <row r="5" spans="1:8" x14ac:dyDescent="0.2">
      <c r="A5" s="811"/>
      <c r="B5" s="811"/>
      <c r="C5" s="811"/>
      <c r="D5" s="811"/>
      <c r="E5" s="812" t="s">
        <v>131</v>
      </c>
      <c r="F5" s="812" t="s">
        <v>150</v>
      </c>
      <c r="G5" s="812" t="s">
        <v>132</v>
      </c>
      <c r="H5" s="812" t="s">
        <v>151</v>
      </c>
    </row>
    <row r="6" spans="1:8" ht="28.5" x14ac:dyDescent="0.2">
      <c r="A6" s="811"/>
      <c r="B6" s="1237" t="s">
        <v>1167</v>
      </c>
      <c r="C6" s="1237"/>
      <c r="D6" s="1237"/>
      <c r="E6" s="813" t="s">
        <v>1168</v>
      </c>
      <c r="F6" s="813" t="s">
        <v>1169</v>
      </c>
      <c r="G6" s="813" t="s">
        <v>1170</v>
      </c>
      <c r="H6" s="814" t="s">
        <v>1171</v>
      </c>
    </row>
    <row r="7" spans="1:8" ht="14.25" customHeight="1" x14ac:dyDescent="0.2">
      <c r="A7" s="812">
        <v>1</v>
      </c>
      <c r="B7" s="1238" t="s">
        <v>1172</v>
      </c>
      <c r="C7" s="1239"/>
      <c r="D7" s="815" t="s">
        <v>1173</v>
      </c>
      <c r="E7" s="816">
        <v>0</v>
      </c>
      <c r="F7" s="816">
        <v>1</v>
      </c>
      <c r="G7" s="816">
        <v>0</v>
      </c>
      <c r="H7" s="816">
        <v>0</v>
      </c>
    </row>
    <row r="8" spans="1:8" x14ac:dyDescent="0.2">
      <c r="A8" s="812">
        <v>2</v>
      </c>
      <c r="B8" s="1240"/>
      <c r="C8" s="1241"/>
      <c r="D8" s="815" t="s">
        <v>1174</v>
      </c>
      <c r="E8" s="816">
        <v>0</v>
      </c>
      <c r="F8" s="816">
        <v>13.693662</v>
      </c>
      <c r="G8" s="816">
        <v>0</v>
      </c>
      <c r="H8" s="816">
        <v>0</v>
      </c>
    </row>
    <row r="9" spans="1:8" x14ac:dyDescent="0.2">
      <c r="A9" s="812">
        <v>3</v>
      </c>
      <c r="B9" s="1240"/>
      <c r="C9" s="1241"/>
      <c r="D9" s="817" t="s">
        <v>1175</v>
      </c>
      <c r="E9" s="816">
        <v>0</v>
      </c>
      <c r="F9" s="816">
        <v>13.693662</v>
      </c>
      <c r="G9" s="816">
        <v>0</v>
      </c>
      <c r="H9" s="816">
        <v>0</v>
      </c>
    </row>
    <row r="10" spans="1:8" x14ac:dyDescent="0.2">
      <c r="A10" s="812">
        <v>4</v>
      </c>
      <c r="B10" s="1240"/>
      <c r="C10" s="1241"/>
      <c r="D10" s="817" t="s">
        <v>1176</v>
      </c>
      <c r="E10" s="818">
        <v>0</v>
      </c>
      <c r="F10" s="818">
        <v>0</v>
      </c>
      <c r="G10" s="818">
        <v>0</v>
      </c>
      <c r="H10" s="818">
        <v>0</v>
      </c>
    </row>
    <row r="11" spans="1:8" x14ac:dyDescent="0.2">
      <c r="A11" s="812" t="s">
        <v>1177</v>
      </c>
      <c r="B11" s="1240"/>
      <c r="C11" s="1241"/>
      <c r="D11" s="819" t="s">
        <v>1178</v>
      </c>
      <c r="E11" s="820">
        <v>0</v>
      </c>
      <c r="F11" s="820">
        <v>0</v>
      </c>
      <c r="G11" s="820">
        <v>0</v>
      </c>
      <c r="H11" s="820">
        <v>0</v>
      </c>
    </row>
    <row r="12" spans="1:8" ht="28.5" x14ac:dyDescent="0.2">
      <c r="A12" s="812">
        <v>5</v>
      </c>
      <c r="B12" s="1240"/>
      <c r="C12" s="1241"/>
      <c r="D12" s="819" t="s">
        <v>1179</v>
      </c>
      <c r="E12" s="820">
        <v>0</v>
      </c>
      <c r="F12" s="820">
        <v>0</v>
      </c>
      <c r="G12" s="820">
        <v>0</v>
      </c>
      <c r="H12" s="820">
        <v>0</v>
      </c>
    </row>
    <row r="13" spans="1:8" x14ac:dyDescent="0.2">
      <c r="A13" s="812" t="s">
        <v>1180</v>
      </c>
      <c r="B13" s="1240"/>
      <c r="C13" s="1241"/>
      <c r="D13" s="817" t="s">
        <v>1181</v>
      </c>
      <c r="E13" s="820">
        <v>0</v>
      </c>
      <c r="F13" s="820">
        <v>0</v>
      </c>
      <c r="G13" s="820">
        <v>0</v>
      </c>
      <c r="H13" s="820">
        <v>0</v>
      </c>
    </row>
    <row r="14" spans="1:8" x14ac:dyDescent="0.2">
      <c r="A14" s="812">
        <v>6</v>
      </c>
      <c r="B14" s="1240"/>
      <c r="C14" s="1241"/>
      <c r="D14" s="817" t="s">
        <v>1176</v>
      </c>
      <c r="E14" s="818">
        <v>0</v>
      </c>
      <c r="F14" s="818">
        <v>0</v>
      </c>
      <c r="G14" s="818">
        <v>0</v>
      </c>
      <c r="H14" s="818">
        <v>0</v>
      </c>
    </row>
    <row r="15" spans="1:8" x14ac:dyDescent="0.2">
      <c r="A15" s="812">
        <v>7</v>
      </c>
      <c r="B15" s="1240"/>
      <c r="C15" s="1241"/>
      <c r="D15" s="817" t="s">
        <v>1182</v>
      </c>
      <c r="E15" s="820">
        <v>0</v>
      </c>
      <c r="F15" s="820">
        <v>0</v>
      </c>
      <c r="G15" s="820">
        <v>0</v>
      </c>
      <c r="H15" s="820">
        <v>0</v>
      </c>
    </row>
    <row r="16" spans="1:8" x14ac:dyDescent="0.2">
      <c r="A16" s="812">
        <v>8</v>
      </c>
      <c r="B16" s="1242"/>
      <c r="C16" s="1243"/>
      <c r="D16" s="817" t="s">
        <v>1176</v>
      </c>
      <c r="E16" s="818">
        <v>0</v>
      </c>
      <c r="F16" s="818">
        <v>0</v>
      </c>
      <c r="G16" s="818">
        <v>0</v>
      </c>
      <c r="H16" s="818">
        <v>0</v>
      </c>
    </row>
    <row r="17" spans="1:8" ht="14.25" customHeight="1" x14ac:dyDescent="0.2">
      <c r="A17" s="812">
        <v>9</v>
      </c>
      <c r="B17" s="1244" t="s">
        <v>1183</v>
      </c>
      <c r="C17" s="1244"/>
      <c r="D17" s="815" t="s">
        <v>1173</v>
      </c>
      <c r="E17" s="816">
        <v>0</v>
      </c>
      <c r="F17" s="816">
        <v>1</v>
      </c>
      <c r="G17" s="816">
        <v>0</v>
      </c>
      <c r="H17" s="816">
        <v>0</v>
      </c>
    </row>
    <row r="18" spans="1:8" x14ac:dyDescent="0.2">
      <c r="A18" s="812">
        <v>10</v>
      </c>
      <c r="B18" s="1244"/>
      <c r="C18" s="1244"/>
      <c r="D18" s="815" t="s">
        <v>1184</v>
      </c>
      <c r="E18" s="816">
        <v>0</v>
      </c>
      <c r="F18" s="816">
        <v>12.4</v>
      </c>
      <c r="G18" s="816">
        <v>0</v>
      </c>
      <c r="H18" s="816">
        <v>0</v>
      </c>
    </row>
    <row r="19" spans="1:8" x14ac:dyDescent="0.2">
      <c r="A19" s="812">
        <v>11</v>
      </c>
      <c r="B19" s="1244"/>
      <c r="C19" s="1244"/>
      <c r="D19" s="817" t="s">
        <v>1175</v>
      </c>
      <c r="E19" s="816">
        <v>0</v>
      </c>
      <c r="F19" s="816">
        <v>12.4</v>
      </c>
      <c r="G19" s="816">
        <v>0</v>
      </c>
      <c r="H19" s="816">
        <v>0</v>
      </c>
    </row>
    <row r="20" spans="1:8" x14ac:dyDescent="0.2">
      <c r="A20" s="812">
        <v>12</v>
      </c>
      <c r="B20" s="1244"/>
      <c r="C20" s="1244"/>
      <c r="D20" s="821" t="s">
        <v>1185</v>
      </c>
      <c r="E20" s="816">
        <v>0</v>
      </c>
      <c r="F20" s="816">
        <v>0</v>
      </c>
      <c r="G20" s="816">
        <v>0</v>
      </c>
      <c r="H20" s="816">
        <v>0</v>
      </c>
    </row>
    <row r="21" spans="1:8" x14ac:dyDescent="0.2">
      <c r="A21" s="812" t="s">
        <v>1186</v>
      </c>
      <c r="B21" s="1244"/>
      <c r="C21" s="1244"/>
      <c r="D21" s="819" t="s">
        <v>1178</v>
      </c>
      <c r="E21" s="816">
        <v>0</v>
      </c>
      <c r="F21" s="816">
        <v>0</v>
      </c>
      <c r="G21" s="816">
        <v>0</v>
      </c>
      <c r="H21" s="816">
        <v>0</v>
      </c>
    </row>
    <row r="22" spans="1:8" x14ac:dyDescent="0.2">
      <c r="A22" s="812" t="s">
        <v>1187</v>
      </c>
      <c r="B22" s="1244"/>
      <c r="C22" s="1244"/>
      <c r="D22" s="821" t="s">
        <v>1185</v>
      </c>
      <c r="E22" s="816">
        <v>0</v>
      </c>
      <c r="F22" s="816">
        <v>0</v>
      </c>
      <c r="G22" s="816">
        <v>0</v>
      </c>
      <c r="H22" s="816">
        <v>0</v>
      </c>
    </row>
    <row r="23" spans="1:8" ht="28.5" x14ac:dyDescent="0.2">
      <c r="A23" s="812" t="s">
        <v>1188</v>
      </c>
      <c r="B23" s="1244"/>
      <c r="C23" s="1244"/>
      <c r="D23" s="819" t="s">
        <v>1179</v>
      </c>
      <c r="E23" s="820">
        <v>0</v>
      </c>
      <c r="F23" s="820">
        <v>0</v>
      </c>
      <c r="G23" s="820">
        <v>0</v>
      </c>
      <c r="H23" s="816">
        <v>0</v>
      </c>
    </row>
    <row r="24" spans="1:8" x14ac:dyDescent="0.2">
      <c r="A24" s="812" t="s">
        <v>1189</v>
      </c>
      <c r="B24" s="1244"/>
      <c r="C24" s="1244"/>
      <c r="D24" s="821" t="s">
        <v>1185</v>
      </c>
      <c r="E24" s="820">
        <v>0</v>
      </c>
      <c r="F24" s="820">
        <v>0</v>
      </c>
      <c r="G24" s="820">
        <v>0</v>
      </c>
      <c r="H24" s="816">
        <v>0</v>
      </c>
    </row>
    <row r="25" spans="1:8" x14ac:dyDescent="0.2">
      <c r="A25" s="812" t="s">
        <v>1190</v>
      </c>
      <c r="B25" s="1244"/>
      <c r="C25" s="1244"/>
      <c r="D25" s="817" t="s">
        <v>1181</v>
      </c>
      <c r="E25" s="820">
        <v>0</v>
      </c>
      <c r="F25" s="820">
        <v>0</v>
      </c>
      <c r="G25" s="820">
        <v>0</v>
      </c>
      <c r="H25" s="820">
        <v>0</v>
      </c>
    </row>
    <row r="26" spans="1:8" x14ac:dyDescent="0.2">
      <c r="A26" s="812" t="s">
        <v>1191</v>
      </c>
      <c r="B26" s="1244"/>
      <c r="C26" s="1244"/>
      <c r="D26" s="821" t="s">
        <v>1185</v>
      </c>
      <c r="E26" s="820">
        <v>0</v>
      </c>
      <c r="F26" s="820">
        <v>0</v>
      </c>
      <c r="G26" s="820">
        <v>0</v>
      </c>
      <c r="H26" s="820">
        <v>0</v>
      </c>
    </row>
    <row r="27" spans="1:8" x14ac:dyDescent="0.2">
      <c r="A27" s="812">
        <v>15</v>
      </c>
      <c r="B27" s="1244"/>
      <c r="C27" s="1244"/>
      <c r="D27" s="817" t="s">
        <v>1182</v>
      </c>
      <c r="E27" s="820">
        <v>0</v>
      </c>
      <c r="F27" s="820">
        <v>0</v>
      </c>
      <c r="G27" s="820">
        <v>0</v>
      </c>
      <c r="H27" s="820">
        <v>0</v>
      </c>
    </row>
    <row r="28" spans="1:8" x14ac:dyDescent="0.2">
      <c r="A28" s="812">
        <v>16</v>
      </c>
      <c r="B28" s="1244"/>
      <c r="C28" s="1244"/>
      <c r="D28" s="821" t="s">
        <v>1185</v>
      </c>
      <c r="E28" s="820">
        <v>0</v>
      </c>
      <c r="F28" s="820">
        <v>0</v>
      </c>
      <c r="G28" s="820">
        <v>0</v>
      </c>
      <c r="H28" s="820">
        <v>0</v>
      </c>
    </row>
    <row r="29" spans="1:8" x14ac:dyDescent="0.2">
      <c r="A29" s="812">
        <v>17</v>
      </c>
      <c r="B29" s="1245" t="s">
        <v>1192</v>
      </c>
      <c r="C29" s="1245"/>
      <c r="D29" s="1245"/>
      <c r="E29" s="816">
        <v>0</v>
      </c>
      <c r="F29" s="816">
        <v>26.093662000000002</v>
      </c>
      <c r="G29" s="816">
        <v>0</v>
      </c>
      <c r="H29" s="816">
        <v>0</v>
      </c>
    </row>
    <row r="32" spans="1:8" x14ac:dyDescent="0.2">
      <c r="B32" s="822"/>
    </row>
  </sheetData>
  <sheetProtection algorithmName="SHA-512" hashValue="C2b2ahT0cA12BGZ3+z16IImO672IMDIWk99ffmiWD6/rf2IMB2zdKDw2Dm9KkZWufKIYzK1IKuGQE73iOKSwyA==" saltValue="RNyM81cD7Ptv6Vy3lJaTIA==" spinCount="100000" sheet="1" objects="1" scenarios="1"/>
  <mergeCells count="5">
    <mergeCell ref="B2:H2"/>
    <mergeCell ref="B6:D6"/>
    <mergeCell ref="B7:C16"/>
    <mergeCell ref="B17:C28"/>
    <mergeCell ref="B29:D29"/>
  </mergeCells>
  <pageMargins left="0.70866141732283472" right="0.70866141732283472" top="0.74803149606299213" bottom="0.74803149606299213" header="0.31496062992125984" footer="0.31496062992125984"/>
  <pageSetup paperSize="9" scale="80" orientation="landscape"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C960B-6C14-4323-A00F-3AE4F582F771}">
  <sheetPr>
    <tabColor theme="5" tint="-0.499984740745262"/>
    <pageSetUpPr fitToPage="1"/>
  </sheetPr>
  <dimension ref="A1:G20"/>
  <sheetViews>
    <sheetView showGridLines="0" zoomScale="90" zoomScaleNormal="90" workbookViewId="0">
      <selection activeCell="B2" sqref="B2:G2"/>
    </sheetView>
  </sheetViews>
  <sheetFormatPr defaultRowHeight="14.25" x14ac:dyDescent="0.2"/>
  <cols>
    <col min="1" max="1" width="9.140625" style="810"/>
    <col min="2" max="3" width="47" style="810" customWidth="1"/>
    <col min="4" max="7" width="16.85546875" style="810" customWidth="1"/>
    <col min="8" max="16384" width="9.140625" style="810"/>
  </cols>
  <sheetData>
    <row r="1" spans="1:7" ht="15" thickBot="1" x14ac:dyDescent="0.25"/>
    <row r="2" spans="1:7" ht="15" thickBot="1" x14ac:dyDescent="0.25">
      <c r="A2" s="811"/>
      <c r="B2" s="1226" t="s">
        <v>1193</v>
      </c>
      <c r="C2" s="1227"/>
      <c r="D2" s="1227"/>
      <c r="E2" s="1227"/>
      <c r="F2" s="1227"/>
      <c r="G2" s="1228"/>
    </row>
    <row r="3" spans="1:7" x14ac:dyDescent="0.2">
      <c r="A3" s="811"/>
      <c r="B3" s="411" t="s">
        <v>1280</v>
      </c>
      <c r="C3" s="811"/>
      <c r="D3" s="811"/>
      <c r="E3" s="811"/>
      <c r="F3" s="811"/>
      <c r="G3" s="811"/>
    </row>
    <row r="4" spans="1:7" x14ac:dyDescent="0.2">
      <c r="A4" s="811"/>
      <c r="B4" s="811"/>
      <c r="C4" s="811"/>
      <c r="D4" s="811"/>
      <c r="E4" s="811"/>
      <c r="F4" s="811"/>
      <c r="G4" s="811"/>
    </row>
    <row r="5" spans="1:7" x14ac:dyDescent="0.2">
      <c r="A5" s="811"/>
      <c r="B5" s="823"/>
      <c r="C5" s="811"/>
      <c r="D5" s="812" t="s">
        <v>131</v>
      </c>
      <c r="E5" s="812" t="s">
        <v>150</v>
      </c>
      <c r="F5" s="812" t="s">
        <v>132</v>
      </c>
      <c r="G5" s="812" t="s">
        <v>151</v>
      </c>
    </row>
    <row r="6" spans="1:7" ht="28.5" x14ac:dyDescent="0.2">
      <c r="A6" s="811"/>
      <c r="B6" s="1253" t="s">
        <v>1194</v>
      </c>
      <c r="C6" s="1254"/>
      <c r="D6" s="813" t="s">
        <v>1168</v>
      </c>
      <c r="E6" s="813" t="s">
        <v>1169</v>
      </c>
      <c r="F6" s="813" t="s">
        <v>1170</v>
      </c>
      <c r="G6" s="813" t="s">
        <v>1171</v>
      </c>
    </row>
    <row r="7" spans="1:7" x14ac:dyDescent="0.2">
      <c r="A7" s="812"/>
      <c r="B7" s="1248" t="s">
        <v>1195</v>
      </c>
      <c r="C7" s="1249"/>
      <c r="D7" s="1249"/>
      <c r="E7" s="1249"/>
      <c r="F7" s="1249"/>
      <c r="G7" s="1250"/>
    </row>
    <row r="8" spans="1:7" ht="14.25" customHeight="1" x14ac:dyDescent="0.2">
      <c r="A8" s="812">
        <v>1</v>
      </c>
      <c r="B8" s="1251" t="s">
        <v>1196</v>
      </c>
      <c r="C8" s="1252"/>
      <c r="D8" s="824">
        <v>0</v>
      </c>
      <c r="E8" s="824">
        <v>0</v>
      </c>
      <c r="F8" s="824">
        <v>0</v>
      </c>
      <c r="G8" s="824">
        <v>0</v>
      </c>
    </row>
    <row r="9" spans="1:7" ht="14.25" customHeight="1" x14ac:dyDescent="0.2">
      <c r="A9" s="812">
        <v>2</v>
      </c>
      <c r="B9" s="1251" t="s">
        <v>1197</v>
      </c>
      <c r="C9" s="1252"/>
      <c r="D9" s="824">
        <v>0</v>
      </c>
      <c r="E9" s="824">
        <v>0</v>
      </c>
      <c r="F9" s="824">
        <v>0</v>
      </c>
      <c r="G9" s="824">
        <v>0</v>
      </c>
    </row>
    <row r="10" spans="1:7" ht="14.25" customHeight="1" x14ac:dyDescent="0.2">
      <c r="A10" s="812">
        <v>3</v>
      </c>
      <c r="B10" s="1246" t="s">
        <v>1198</v>
      </c>
      <c r="C10" s="1247"/>
      <c r="D10" s="825">
        <v>0</v>
      </c>
      <c r="E10" s="825">
        <v>0</v>
      </c>
      <c r="F10" s="825">
        <v>0</v>
      </c>
      <c r="G10" s="826">
        <v>0</v>
      </c>
    </row>
    <row r="11" spans="1:7" ht="14.25" customHeight="1" x14ac:dyDescent="0.2">
      <c r="A11" s="812"/>
      <c r="B11" s="1248" t="s">
        <v>1199</v>
      </c>
      <c r="C11" s="1249"/>
      <c r="D11" s="1249"/>
      <c r="E11" s="1249"/>
      <c r="F11" s="1249"/>
      <c r="G11" s="1250"/>
    </row>
    <row r="12" spans="1:7" ht="14.25" customHeight="1" x14ac:dyDescent="0.2">
      <c r="A12" s="812">
        <v>4</v>
      </c>
      <c r="B12" s="1251" t="s">
        <v>1200</v>
      </c>
      <c r="C12" s="1252"/>
      <c r="D12" s="824">
        <v>0</v>
      </c>
      <c r="E12" s="824">
        <v>0</v>
      </c>
      <c r="F12" s="824">
        <v>0</v>
      </c>
      <c r="G12" s="824">
        <v>0</v>
      </c>
    </row>
    <row r="13" spans="1:7" ht="14.25" customHeight="1" x14ac:dyDescent="0.2">
      <c r="A13" s="812">
        <v>5</v>
      </c>
      <c r="B13" s="1251" t="s">
        <v>1201</v>
      </c>
      <c r="C13" s="1252"/>
      <c r="D13" s="824">
        <v>0</v>
      </c>
      <c r="E13" s="824">
        <v>0</v>
      </c>
      <c r="F13" s="824">
        <v>0</v>
      </c>
      <c r="G13" s="824">
        <v>0</v>
      </c>
    </row>
    <row r="14" spans="1:7" x14ac:dyDescent="0.2">
      <c r="A14" s="812"/>
      <c r="B14" s="1248" t="s">
        <v>1202</v>
      </c>
      <c r="C14" s="1249"/>
      <c r="D14" s="1249"/>
      <c r="E14" s="1249"/>
      <c r="F14" s="1249"/>
      <c r="G14" s="1250"/>
    </row>
    <row r="15" spans="1:7" ht="14.25" customHeight="1" x14ac:dyDescent="0.2">
      <c r="A15" s="812">
        <v>6</v>
      </c>
      <c r="B15" s="1251" t="s">
        <v>1203</v>
      </c>
      <c r="C15" s="1252"/>
      <c r="D15" s="824">
        <v>0</v>
      </c>
      <c r="E15" s="824">
        <v>0</v>
      </c>
      <c r="F15" s="824">
        <v>0</v>
      </c>
      <c r="G15" s="824">
        <v>0</v>
      </c>
    </row>
    <row r="16" spans="1:7" ht="14.25" customHeight="1" x14ac:dyDescent="0.2">
      <c r="A16" s="812">
        <v>7</v>
      </c>
      <c r="B16" s="1251" t="s">
        <v>1204</v>
      </c>
      <c r="C16" s="1252"/>
      <c r="D16" s="824">
        <v>0</v>
      </c>
      <c r="E16" s="824">
        <v>0</v>
      </c>
      <c r="F16" s="824">
        <v>0</v>
      </c>
      <c r="G16" s="824">
        <v>0</v>
      </c>
    </row>
    <row r="17" spans="1:7" x14ac:dyDescent="0.2">
      <c r="A17" s="812">
        <v>8</v>
      </c>
      <c r="B17" s="1246" t="s">
        <v>1205</v>
      </c>
      <c r="C17" s="1247"/>
      <c r="D17" s="824">
        <v>0</v>
      </c>
      <c r="E17" s="824">
        <v>0</v>
      </c>
      <c r="F17" s="824">
        <v>0</v>
      </c>
      <c r="G17" s="824">
        <v>0</v>
      </c>
    </row>
    <row r="18" spans="1:7" x14ac:dyDescent="0.2">
      <c r="A18" s="812">
        <v>9</v>
      </c>
      <c r="B18" s="1246" t="s">
        <v>1206</v>
      </c>
      <c r="C18" s="1247"/>
      <c r="D18" s="824">
        <v>0</v>
      </c>
      <c r="E18" s="824">
        <v>0</v>
      </c>
      <c r="F18" s="824">
        <v>0</v>
      </c>
      <c r="G18" s="824">
        <v>0</v>
      </c>
    </row>
    <row r="19" spans="1:7" ht="14.25" customHeight="1" x14ac:dyDescent="0.2">
      <c r="A19" s="812">
        <v>10</v>
      </c>
      <c r="B19" s="1246" t="s">
        <v>1207</v>
      </c>
      <c r="C19" s="1247"/>
      <c r="D19" s="824">
        <v>0</v>
      </c>
      <c r="E19" s="824">
        <v>0</v>
      </c>
      <c r="F19" s="824">
        <v>0</v>
      </c>
      <c r="G19" s="824">
        <v>0</v>
      </c>
    </row>
    <row r="20" spans="1:7" ht="14.25" customHeight="1" x14ac:dyDescent="0.2">
      <c r="A20" s="812">
        <v>11</v>
      </c>
      <c r="B20" s="1246" t="s">
        <v>1208</v>
      </c>
      <c r="C20" s="1247"/>
      <c r="D20" s="824">
        <v>0</v>
      </c>
      <c r="E20" s="824">
        <v>0</v>
      </c>
      <c r="F20" s="824">
        <v>0</v>
      </c>
      <c r="G20" s="824">
        <v>0</v>
      </c>
    </row>
  </sheetData>
  <sheetProtection algorithmName="SHA-512" hashValue="0jFpbSrxw9P9hp1OetG7KioLeLuO4skv0QZgYSZu1NXaPImcMqRmge5nSIj3194pkFlZrwy5qUgDLb25D8comQ==" saltValue="cOUAbTqb8esST3qTmuhyEw==" spinCount="100000" sheet="1" objects="1" scenarios="1"/>
  <mergeCells count="16">
    <mergeCell ref="B10:C10"/>
    <mergeCell ref="B2:G2"/>
    <mergeCell ref="B6:C6"/>
    <mergeCell ref="B7:G7"/>
    <mergeCell ref="B8:C8"/>
    <mergeCell ref="B9:C9"/>
    <mergeCell ref="B17:C17"/>
    <mergeCell ref="B18:C18"/>
    <mergeCell ref="B19:C19"/>
    <mergeCell ref="B20:C20"/>
    <mergeCell ref="B11:G11"/>
    <mergeCell ref="B12:C12"/>
    <mergeCell ref="B13:C13"/>
    <mergeCell ref="B14:G14"/>
    <mergeCell ref="B15:C15"/>
    <mergeCell ref="B16:C16"/>
  </mergeCells>
  <pageMargins left="0.70866141732283472" right="0.70866141732283472" top="0.74803149606299213" bottom="0.74803149606299213" header="0.31496062992125984" footer="0.31496062992125984"/>
  <pageSetup paperSize="9" scale="77" orientation="landscape"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5187A-851C-49FD-A4FA-CAA7CEAF36DF}">
  <sheetPr>
    <tabColor theme="5" tint="-0.499984740745262"/>
    <pageSetUpPr fitToPage="1"/>
  </sheetPr>
  <dimension ref="A1:J31"/>
  <sheetViews>
    <sheetView showGridLines="0" zoomScale="90" zoomScaleNormal="90" workbookViewId="0">
      <selection activeCell="B2" sqref="B2:J2"/>
    </sheetView>
  </sheetViews>
  <sheetFormatPr defaultRowHeight="14.25" x14ac:dyDescent="0.2"/>
  <cols>
    <col min="1" max="1" width="6.85546875" style="810" customWidth="1"/>
    <col min="2" max="2" width="27.5703125" style="810" customWidth="1"/>
    <col min="3" max="3" width="21.140625" style="810" customWidth="1"/>
    <col min="4" max="4" width="19.7109375" style="810" customWidth="1"/>
    <col min="5" max="5" width="19.5703125" style="810" customWidth="1"/>
    <col min="6" max="7" width="18.140625" style="810" customWidth="1"/>
    <col min="8" max="8" width="23.7109375" style="810" customWidth="1"/>
    <col min="9" max="9" width="21.42578125" style="810" customWidth="1"/>
    <col min="10" max="10" width="23.7109375" style="810" customWidth="1"/>
    <col min="11" max="16384" width="9.140625" style="810"/>
  </cols>
  <sheetData>
    <row r="1" spans="1:10" ht="15" thickBot="1" x14ac:dyDescent="0.25"/>
    <row r="2" spans="1:10" ht="15" thickBot="1" x14ac:dyDescent="0.25">
      <c r="A2" s="811"/>
      <c r="B2" s="1234" t="s">
        <v>1209</v>
      </c>
      <c r="C2" s="1235"/>
      <c r="D2" s="1235"/>
      <c r="E2" s="1235"/>
      <c r="F2" s="1235"/>
      <c r="G2" s="1235"/>
      <c r="H2" s="1235"/>
      <c r="I2" s="1235"/>
      <c r="J2" s="1236"/>
    </row>
    <row r="3" spans="1:10" x14ac:dyDescent="0.2">
      <c r="A3" s="811"/>
      <c r="B3" s="411" t="s">
        <v>1281</v>
      </c>
      <c r="C3" s="827"/>
      <c r="D3" s="827"/>
      <c r="E3" s="827"/>
      <c r="F3" s="827"/>
      <c r="G3" s="827"/>
      <c r="H3" s="828"/>
      <c r="I3" s="827"/>
      <c r="J3" s="811"/>
    </row>
    <row r="4" spans="1:10" x14ac:dyDescent="0.2">
      <c r="A4" s="811"/>
      <c r="B4" s="811"/>
      <c r="C4" s="811"/>
      <c r="D4" s="827"/>
      <c r="E4" s="827"/>
      <c r="F4" s="827"/>
      <c r="G4" s="827"/>
      <c r="H4" s="828"/>
      <c r="I4" s="811"/>
      <c r="J4" s="811"/>
    </row>
    <row r="5" spans="1:10" ht="12.75" customHeight="1" x14ac:dyDescent="0.2">
      <c r="A5" s="811"/>
      <c r="B5" s="811"/>
      <c r="C5" s="812" t="s">
        <v>131</v>
      </c>
      <c r="D5" s="812" t="s">
        <v>150</v>
      </c>
      <c r="E5" s="812" t="s">
        <v>132</v>
      </c>
      <c r="F5" s="812" t="s">
        <v>151</v>
      </c>
      <c r="G5" s="812" t="s">
        <v>152</v>
      </c>
      <c r="H5" s="812" t="s">
        <v>153</v>
      </c>
      <c r="I5" s="812" t="s">
        <v>1210</v>
      </c>
      <c r="J5" s="812" t="s">
        <v>1211</v>
      </c>
    </row>
    <row r="6" spans="1:10" ht="119.25" customHeight="1" x14ac:dyDescent="0.2">
      <c r="A6" s="811"/>
      <c r="B6" s="829" t="s">
        <v>1212</v>
      </c>
      <c r="C6" s="830" t="s">
        <v>1213</v>
      </c>
      <c r="D6" s="830" t="s">
        <v>1214</v>
      </c>
      <c r="E6" s="830" t="s">
        <v>1215</v>
      </c>
      <c r="F6" s="831" t="s">
        <v>1216</v>
      </c>
      <c r="G6" s="831" t="s">
        <v>1217</v>
      </c>
      <c r="H6" s="830" t="s">
        <v>1218</v>
      </c>
      <c r="I6" s="830" t="s">
        <v>1219</v>
      </c>
      <c r="J6" s="830" t="s">
        <v>1220</v>
      </c>
    </row>
    <row r="7" spans="1:10" x14ac:dyDescent="0.2">
      <c r="A7" s="812">
        <v>1</v>
      </c>
      <c r="B7" s="832" t="s">
        <v>1168</v>
      </c>
      <c r="C7" s="833">
        <v>0</v>
      </c>
      <c r="D7" s="833">
        <v>0</v>
      </c>
      <c r="E7" s="833">
        <v>0</v>
      </c>
      <c r="F7" s="833">
        <v>0</v>
      </c>
      <c r="G7" s="833">
        <v>0</v>
      </c>
      <c r="H7" s="834">
        <v>0</v>
      </c>
      <c r="I7" s="833">
        <v>0</v>
      </c>
      <c r="J7" s="833">
        <v>0</v>
      </c>
    </row>
    <row r="8" spans="1:10" x14ac:dyDescent="0.2">
      <c r="A8" s="812">
        <v>2</v>
      </c>
      <c r="B8" s="819" t="s">
        <v>1221</v>
      </c>
      <c r="C8" s="815">
        <v>0</v>
      </c>
      <c r="D8" s="815">
        <v>0</v>
      </c>
      <c r="E8" s="815">
        <v>0</v>
      </c>
      <c r="F8" s="815">
        <v>0</v>
      </c>
      <c r="G8" s="815">
        <v>0</v>
      </c>
      <c r="H8" s="835">
        <v>0</v>
      </c>
      <c r="I8" s="815">
        <v>0</v>
      </c>
      <c r="J8" s="815">
        <v>0</v>
      </c>
    </row>
    <row r="9" spans="1:10" ht="42.75" x14ac:dyDescent="0.2">
      <c r="A9" s="812">
        <v>3</v>
      </c>
      <c r="B9" s="819" t="s">
        <v>1222</v>
      </c>
      <c r="C9" s="815">
        <v>0</v>
      </c>
      <c r="D9" s="815">
        <v>0</v>
      </c>
      <c r="E9" s="815">
        <v>0</v>
      </c>
      <c r="F9" s="815">
        <v>0</v>
      </c>
      <c r="G9" s="815">
        <v>0</v>
      </c>
      <c r="H9" s="835">
        <v>0</v>
      </c>
      <c r="I9" s="815">
        <v>0</v>
      </c>
      <c r="J9" s="815">
        <v>0</v>
      </c>
    </row>
    <row r="10" spans="1:10" ht="63.75" customHeight="1" x14ac:dyDescent="0.2">
      <c r="A10" s="812">
        <v>4</v>
      </c>
      <c r="B10" s="819" t="s">
        <v>1223</v>
      </c>
      <c r="C10" s="815">
        <v>0</v>
      </c>
      <c r="D10" s="815">
        <v>0</v>
      </c>
      <c r="E10" s="815">
        <v>0</v>
      </c>
      <c r="F10" s="815">
        <v>0</v>
      </c>
      <c r="G10" s="815">
        <v>0</v>
      </c>
      <c r="H10" s="835">
        <v>0</v>
      </c>
      <c r="I10" s="815">
        <v>0</v>
      </c>
      <c r="J10" s="815">
        <v>0</v>
      </c>
    </row>
    <row r="11" spans="1:10" x14ac:dyDescent="0.2">
      <c r="A11" s="812">
        <v>5</v>
      </c>
      <c r="B11" s="819" t="s">
        <v>1224</v>
      </c>
      <c r="C11" s="815">
        <v>0</v>
      </c>
      <c r="D11" s="815">
        <v>0</v>
      </c>
      <c r="E11" s="815">
        <v>0</v>
      </c>
      <c r="F11" s="815">
        <v>0</v>
      </c>
      <c r="G11" s="815">
        <v>0</v>
      </c>
      <c r="H11" s="835">
        <v>0</v>
      </c>
      <c r="I11" s="815">
        <v>0</v>
      </c>
      <c r="J11" s="815">
        <v>0</v>
      </c>
    </row>
    <row r="12" spans="1:10" x14ac:dyDescent="0.2">
      <c r="A12" s="812">
        <v>6</v>
      </c>
      <c r="B12" s="819" t="s">
        <v>1225</v>
      </c>
      <c r="C12" s="815">
        <v>0</v>
      </c>
      <c r="D12" s="815">
        <v>0</v>
      </c>
      <c r="E12" s="815">
        <v>0</v>
      </c>
      <c r="F12" s="815">
        <v>0</v>
      </c>
      <c r="G12" s="815">
        <v>0</v>
      </c>
      <c r="H12" s="835">
        <v>0</v>
      </c>
      <c r="I12" s="815">
        <v>0</v>
      </c>
      <c r="J12" s="815">
        <v>0</v>
      </c>
    </row>
    <row r="13" spans="1:10" x14ac:dyDescent="0.2">
      <c r="A13" s="836">
        <v>7</v>
      </c>
      <c r="B13" s="832" t="s">
        <v>1226</v>
      </c>
      <c r="C13" s="837">
        <v>0</v>
      </c>
      <c r="D13" s="837">
        <v>0</v>
      </c>
      <c r="E13" s="837">
        <v>0</v>
      </c>
      <c r="F13" s="833">
        <v>0</v>
      </c>
      <c r="G13" s="833">
        <v>0</v>
      </c>
      <c r="H13" s="837">
        <v>0</v>
      </c>
      <c r="I13" s="837">
        <v>0</v>
      </c>
      <c r="J13" s="837">
        <v>0</v>
      </c>
    </row>
    <row r="14" spans="1:10" x14ac:dyDescent="0.2">
      <c r="A14" s="836">
        <v>8</v>
      </c>
      <c r="B14" s="819" t="s">
        <v>1221</v>
      </c>
      <c r="C14" s="838">
        <v>0</v>
      </c>
      <c r="D14" s="838">
        <v>0</v>
      </c>
      <c r="E14" s="838">
        <v>0</v>
      </c>
      <c r="F14" s="815">
        <v>0</v>
      </c>
      <c r="G14" s="815">
        <v>0</v>
      </c>
      <c r="H14" s="838">
        <v>0</v>
      </c>
      <c r="I14" s="838">
        <v>0</v>
      </c>
      <c r="J14" s="838">
        <v>0</v>
      </c>
    </row>
    <row r="15" spans="1:10" ht="42.75" x14ac:dyDescent="0.2">
      <c r="A15" s="836">
        <v>9</v>
      </c>
      <c r="B15" s="819" t="s">
        <v>1222</v>
      </c>
      <c r="C15" s="838">
        <v>0</v>
      </c>
      <c r="D15" s="838">
        <v>0</v>
      </c>
      <c r="E15" s="838">
        <v>0</v>
      </c>
      <c r="F15" s="815">
        <v>0</v>
      </c>
      <c r="G15" s="815">
        <v>0</v>
      </c>
      <c r="H15" s="838">
        <v>0</v>
      </c>
      <c r="I15" s="838">
        <v>0</v>
      </c>
      <c r="J15" s="838">
        <v>0</v>
      </c>
    </row>
    <row r="16" spans="1:10" ht="57" customHeight="1" x14ac:dyDescent="0.2">
      <c r="A16" s="836">
        <v>10</v>
      </c>
      <c r="B16" s="819" t="s">
        <v>1223</v>
      </c>
      <c r="C16" s="815">
        <v>0</v>
      </c>
      <c r="D16" s="815">
        <v>0</v>
      </c>
      <c r="E16" s="815">
        <v>0</v>
      </c>
      <c r="F16" s="815">
        <v>0</v>
      </c>
      <c r="G16" s="815">
        <v>0</v>
      </c>
      <c r="H16" s="835">
        <v>0</v>
      </c>
      <c r="I16" s="815">
        <v>0</v>
      </c>
      <c r="J16" s="815">
        <v>0</v>
      </c>
    </row>
    <row r="17" spans="1:10" x14ac:dyDescent="0.2">
      <c r="A17" s="836">
        <v>11</v>
      </c>
      <c r="B17" s="819" t="s">
        <v>1224</v>
      </c>
      <c r="C17" s="815">
        <v>0</v>
      </c>
      <c r="D17" s="815">
        <v>0</v>
      </c>
      <c r="E17" s="815">
        <v>0</v>
      </c>
      <c r="F17" s="815">
        <v>0</v>
      </c>
      <c r="G17" s="815">
        <v>0</v>
      </c>
      <c r="H17" s="835">
        <v>0</v>
      </c>
      <c r="I17" s="815">
        <v>0</v>
      </c>
      <c r="J17" s="815">
        <v>0</v>
      </c>
    </row>
    <row r="18" spans="1:10" x14ac:dyDescent="0.2">
      <c r="A18" s="836">
        <v>12</v>
      </c>
      <c r="B18" s="819" t="s">
        <v>1225</v>
      </c>
      <c r="C18" s="815">
        <v>0</v>
      </c>
      <c r="D18" s="815">
        <v>0</v>
      </c>
      <c r="E18" s="815">
        <v>0</v>
      </c>
      <c r="F18" s="815">
        <v>0</v>
      </c>
      <c r="G18" s="815">
        <v>0</v>
      </c>
      <c r="H18" s="835">
        <v>0</v>
      </c>
      <c r="I18" s="815">
        <v>0</v>
      </c>
      <c r="J18" s="815">
        <v>0</v>
      </c>
    </row>
    <row r="19" spans="1:10" x14ac:dyDescent="0.2">
      <c r="A19" s="836">
        <v>13</v>
      </c>
      <c r="B19" s="823" t="s">
        <v>1170</v>
      </c>
      <c r="C19" s="833">
        <v>0</v>
      </c>
      <c r="D19" s="833">
        <v>0</v>
      </c>
      <c r="E19" s="833">
        <v>0</v>
      </c>
      <c r="F19" s="833">
        <v>0</v>
      </c>
      <c r="G19" s="833">
        <v>0</v>
      </c>
      <c r="H19" s="834">
        <v>0</v>
      </c>
      <c r="I19" s="833">
        <v>0</v>
      </c>
      <c r="J19" s="833">
        <v>0</v>
      </c>
    </row>
    <row r="20" spans="1:10" x14ac:dyDescent="0.2">
      <c r="A20" s="836">
        <v>14</v>
      </c>
      <c r="B20" s="819" t="s">
        <v>1221</v>
      </c>
      <c r="C20" s="815">
        <v>0</v>
      </c>
      <c r="D20" s="815">
        <v>0</v>
      </c>
      <c r="E20" s="815">
        <v>0</v>
      </c>
      <c r="F20" s="815">
        <v>0</v>
      </c>
      <c r="G20" s="815">
        <v>0</v>
      </c>
      <c r="H20" s="835">
        <v>0</v>
      </c>
      <c r="I20" s="815">
        <v>0</v>
      </c>
      <c r="J20" s="815">
        <v>0</v>
      </c>
    </row>
    <row r="21" spans="1:10" ht="42.75" x14ac:dyDescent="0.2">
      <c r="A21" s="836">
        <v>15</v>
      </c>
      <c r="B21" s="819" t="s">
        <v>1222</v>
      </c>
      <c r="C21" s="815">
        <v>0</v>
      </c>
      <c r="D21" s="815">
        <v>0</v>
      </c>
      <c r="E21" s="815">
        <v>0</v>
      </c>
      <c r="F21" s="815">
        <v>0</v>
      </c>
      <c r="G21" s="815">
        <v>0</v>
      </c>
      <c r="H21" s="835">
        <v>0</v>
      </c>
      <c r="I21" s="815">
        <v>0</v>
      </c>
      <c r="J21" s="815">
        <v>0</v>
      </c>
    </row>
    <row r="22" spans="1:10" ht="53.25" customHeight="1" x14ac:dyDescent="0.2">
      <c r="A22" s="836">
        <v>16</v>
      </c>
      <c r="B22" s="819" t="s">
        <v>1223</v>
      </c>
      <c r="C22" s="815">
        <v>0</v>
      </c>
      <c r="D22" s="815">
        <v>0</v>
      </c>
      <c r="E22" s="815">
        <v>0</v>
      </c>
      <c r="F22" s="815">
        <v>0</v>
      </c>
      <c r="G22" s="815">
        <v>0</v>
      </c>
      <c r="H22" s="835">
        <v>0</v>
      </c>
      <c r="I22" s="815">
        <v>0</v>
      </c>
      <c r="J22" s="815">
        <v>0</v>
      </c>
    </row>
    <row r="23" spans="1:10" x14ac:dyDescent="0.2">
      <c r="A23" s="836">
        <v>17</v>
      </c>
      <c r="B23" s="819" t="s">
        <v>1224</v>
      </c>
      <c r="C23" s="815">
        <v>0</v>
      </c>
      <c r="D23" s="815">
        <v>0</v>
      </c>
      <c r="E23" s="815">
        <v>0</v>
      </c>
      <c r="F23" s="815">
        <v>0</v>
      </c>
      <c r="G23" s="815">
        <v>0</v>
      </c>
      <c r="H23" s="835">
        <v>0</v>
      </c>
      <c r="I23" s="815">
        <v>0</v>
      </c>
      <c r="J23" s="815">
        <v>0</v>
      </c>
    </row>
    <row r="24" spans="1:10" x14ac:dyDescent="0.2">
      <c r="A24" s="836">
        <v>18</v>
      </c>
      <c r="B24" s="819" t="s">
        <v>1225</v>
      </c>
      <c r="C24" s="815">
        <v>0</v>
      </c>
      <c r="D24" s="815">
        <v>0</v>
      </c>
      <c r="E24" s="815">
        <v>0</v>
      </c>
      <c r="F24" s="815">
        <v>0</v>
      </c>
      <c r="G24" s="815">
        <v>0</v>
      </c>
      <c r="H24" s="835">
        <v>0</v>
      </c>
      <c r="I24" s="815">
        <v>0</v>
      </c>
      <c r="J24" s="815">
        <v>0</v>
      </c>
    </row>
    <row r="25" spans="1:10" x14ac:dyDescent="0.2">
      <c r="A25" s="836">
        <v>19</v>
      </c>
      <c r="B25" s="839" t="s">
        <v>1171</v>
      </c>
      <c r="C25" s="837">
        <v>0</v>
      </c>
      <c r="D25" s="837">
        <v>0</v>
      </c>
      <c r="E25" s="837">
        <v>0</v>
      </c>
      <c r="F25" s="833">
        <v>0</v>
      </c>
      <c r="G25" s="833">
        <v>0</v>
      </c>
      <c r="H25" s="837">
        <v>0</v>
      </c>
      <c r="I25" s="837">
        <v>0</v>
      </c>
      <c r="J25" s="837">
        <v>0</v>
      </c>
    </row>
    <row r="26" spans="1:10" x14ac:dyDescent="0.2">
      <c r="A26" s="836">
        <v>20</v>
      </c>
      <c r="B26" s="819" t="s">
        <v>1221</v>
      </c>
      <c r="C26" s="838">
        <v>0</v>
      </c>
      <c r="D26" s="838">
        <v>0</v>
      </c>
      <c r="E26" s="838">
        <v>0</v>
      </c>
      <c r="F26" s="815">
        <v>0</v>
      </c>
      <c r="G26" s="815">
        <v>0</v>
      </c>
      <c r="H26" s="838">
        <v>0</v>
      </c>
      <c r="I26" s="838">
        <v>0</v>
      </c>
      <c r="J26" s="838">
        <v>0</v>
      </c>
    </row>
    <row r="27" spans="1:10" ht="42.75" x14ac:dyDescent="0.2">
      <c r="A27" s="836">
        <v>21</v>
      </c>
      <c r="B27" s="819" t="s">
        <v>1222</v>
      </c>
      <c r="C27" s="838">
        <v>0</v>
      </c>
      <c r="D27" s="838">
        <v>0</v>
      </c>
      <c r="E27" s="838">
        <v>0</v>
      </c>
      <c r="F27" s="815">
        <v>0</v>
      </c>
      <c r="G27" s="815">
        <v>0</v>
      </c>
      <c r="H27" s="838">
        <v>0</v>
      </c>
      <c r="I27" s="838">
        <v>0</v>
      </c>
      <c r="J27" s="838">
        <v>0</v>
      </c>
    </row>
    <row r="28" spans="1:10" ht="62.25" customHeight="1" x14ac:dyDescent="0.2">
      <c r="A28" s="836">
        <v>22</v>
      </c>
      <c r="B28" s="819" t="s">
        <v>1223</v>
      </c>
      <c r="C28" s="838">
        <v>0</v>
      </c>
      <c r="D28" s="838">
        <v>0</v>
      </c>
      <c r="E28" s="838">
        <v>0</v>
      </c>
      <c r="F28" s="815">
        <v>0</v>
      </c>
      <c r="G28" s="815">
        <v>0</v>
      </c>
      <c r="H28" s="838">
        <v>0</v>
      </c>
      <c r="I28" s="838">
        <v>0</v>
      </c>
      <c r="J28" s="838">
        <v>0</v>
      </c>
    </row>
    <row r="29" spans="1:10" x14ac:dyDescent="0.2">
      <c r="A29" s="836">
        <v>23</v>
      </c>
      <c r="B29" s="819" t="s">
        <v>1224</v>
      </c>
      <c r="C29" s="815">
        <v>0</v>
      </c>
      <c r="D29" s="815">
        <v>0</v>
      </c>
      <c r="E29" s="815">
        <v>0</v>
      </c>
      <c r="F29" s="815">
        <v>0</v>
      </c>
      <c r="G29" s="815">
        <v>0</v>
      </c>
      <c r="H29" s="835">
        <v>0</v>
      </c>
      <c r="I29" s="815">
        <v>0</v>
      </c>
      <c r="J29" s="815">
        <v>0</v>
      </c>
    </row>
    <row r="30" spans="1:10" x14ac:dyDescent="0.2">
      <c r="A30" s="836">
        <v>24</v>
      </c>
      <c r="B30" s="819" t="s">
        <v>1225</v>
      </c>
      <c r="C30" s="815">
        <v>0</v>
      </c>
      <c r="D30" s="815">
        <v>0</v>
      </c>
      <c r="E30" s="815">
        <v>0</v>
      </c>
      <c r="F30" s="815">
        <v>0</v>
      </c>
      <c r="G30" s="815">
        <v>0</v>
      </c>
      <c r="H30" s="835">
        <v>0</v>
      </c>
      <c r="I30" s="815">
        <v>0</v>
      </c>
      <c r="J30" s="815">
        <v>0</v>
      </c>
    </row>
    <row r="31" spans="1:10" x14ac:dyDescent="0.2">
      <c r="A31" s="836">
        <v>25</v>
      </c>
      <c r="B31" s="840" t="s">
        <v>1227</v>
      </c>
      <c r="C31" s="837">
        <v>0</v>
      </c>
      <c r="D31" s="837">
        <v>0</v>
      </c>
      <c r="E31" s="837">
        <v>0</v>
      </c>
      <c r="F31" s="833">
        <v>0</v>
      </c>
      <c r="G31" s="833">
        <v>0</v>
      </c>
      <c r="H31" s="837">
        <v>0</v>
      </c>
      <c r="I31" s="837">
        <v>0</v>
      </c>
      <c r="J31" s="837">
        <v>0</v>
      </c>
    </row>
  </sheetData>
  <sheetProtection algorithmName="SHA-512" hashValue="zN5BO925rg9H5RtK4UNeYhgmG37fGwz8GotBEpaQ+tBuN6q1+vtIM3fS/FjG7ojHn3kSj3d9kiuJNDeHkCSB5A==" saltValue="cEC+iCHjRGB1xtnKob+cZQ==" spinCount="100000" sheet="1" objects="1" scenarios="1"/>
  <mergeCells count="1">
    <mergeCell ref="B2:J2"/>
  </mergeCells>
  <pageMargins left="0.70866141732283472" right="0.70866141732283472" top="0.74803149606299213" bottom="0.74803149606299213" header="0.31496062992125984" footer="0.31496062992125984"/>
  <pageSetup paperSize="9" scale="5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54C0C-B2A4-475D-8496-6213D92F8BF1}">
  <sheetPr>
    <tabColor theme="5" tint="-0.499984740745262"/>
    <pageSetUpPr fitToPage="1"/>
  </sheetPr>
  <dimension ref="B1:J36"/>
  <sheetViews>
    <sheetView showGridLines="0" workbookViewId="0"/>
  </sheetViews>
  <sheetFormatPr defaultRowHeight="14.25" x14ac:dyDescent="0.2"/>
  <cols>
    <col min="1" max="2" width="9.140625" style="399"/>
    <col min="3" max="3" width="36.85546875" style="620" customWidth="1"/>
    <col min="4" max="10" width="14.85546875" style="409" customWidth="1"/>
    <col min="11" max="16384" width="9.140625" style="399"/>
  </cols>
  <sheetData>
    <row r="1" spans="2:10" ht="15" thickBot="1" x14ac:dyDescent="0.25"/>
    <row r="2" spans="2:10" ht="18.75" thickBot="1" x14ac:dyDescent="0.25">
      <c r="B2" s="888" t="s">
        <v>844</v>
      </c>
      <c r="C2" s="889"/>
      <c r="D2" s="889"/>
      <c r="E2" s="889"/>
      <c r="F2" s="889"/>
      <c r="G2" s="889"/>
      <c r="H2" s="889"/>
      <c r="I2" s="889"/>
      <c r="J2" s="890"/>
    </row>
    <row r="3" spans="2:10" x14ac:dyDescent="0.2">
      <c r="B3" s="411" t="s">
        <v>1140</v>
      </c>
    </row>
    <row r="5" spans="2:10" x14ac:dyDescent="0.2">
      <c r="D5" s="647" t="s">
        <v>131</v>
      </c>
      <c r="E5" s="647" t="s">
        <v>150</v>
      </c>
      <c r="F5" s="647" t="s">
        <v>132</v>
      </c>
      <c r="G5" s="647" t="s">
        <v>151</v>
      </c>
      <c r="H5" s="647" t="s">
        <v>152</v>
      </c>
      <c r="I5" s="647" t="s">
        <v>153</v>
      </c>
      <c r="J5" s="647" t="s">
        <v>154</v>
      </c>
    </row>
    <row r="6" spans="2:10" x14ac:dyDescent="0.2">
      <c r="C6" s="620" t="s">
        <v>845</v>
      </c>
      <c r="D6" s="891" t="s">
        <v>846</v>
      </c>
      <c r="E6" s="891" t="s">
        <v>847</v>
      </c>
      <c r="F6" s="891" t="s">
        <v>848</v>
      </c>
      <c r="G6" s="891"/>
      <c r="H6" s="891"/>
      <c r="I6" s="891"/>
      <c r="J6" s="891"/>
    </row>
    <row r="7" spans="2:10" ht="85.5" x14ac:dyDescent="0.2">
      <c r="D7" s="891"/>
      <c r="E7" s="891"/>
      <c r="F7" s="647" t="s">
        <v>849</v>
      </c>
      <c r="G7" s="647" t="s">
        <v>850</v>
      </c>
      <c r="H7" s="647" t="s">
        <v>851</v>
      </c>
      <c r="I7" s="647" t="s">
        <v>852</v>
      </c>
      <c r="J7" s="647" t="s">
        <v>853</v>
      </c>
    </row>
    <row r="8" spans="2:10" ht="42.75" x14ac:dyDescent="0.2">
      <c r="B8" s="646"/>
      <c r="C8" s="648" t="s">
        <v>854</v>
      </c>
      <c r="D8" s="649"/>
      <c r="E8" s="650"/>
      <c r="F8" s="650"/>
      <c r="G8" s="650"/>
      <c r="H8" s="650"/>
      <c r="I8" s="650"/>
      <c r="J8" s="650"/>
    </row>
    <row r="9" spans="2:10" x14ac:dyDescent="0.2">
      <c r="B9" s="651">
        <v>1</v>
      </c>
      <c r="C9" s="652" t="s">
        <v>855</v>
      </c>
      <c r="D9" s="653">
        <v>6574</v>
      </c>
      <c r="E9" s="653">
        <v>6573.7966560000004</v>
      </c>
      <c r="F9" s="653">
        <v>6575.2986320747996</v>
      </c>
      <c r="G9" s="653" t="s">
        <v>970</v>
      </c>
      <c r="H9" s="653" t="s">
        <v>970</v>
      </c>
      <c r="I9" s="653" t="s">
        <v>970</v>
      </c>
      <c r="J9" s="653">
        <v>0</v>
      </c>
    </row>
    <row r="10" spans="2:10" x14ac:dyDescent="0.2">
      <c r="B10" s="651">
        <v>2</v>
      </c>
      <c r="C10" s="652" t="s">
        <v>856</v>
      </c>
      <c r="D10" s="653" t="s">
        <v>970</v>
      </c>
      <c r="E10" s="653">
        <v>0</v>
      </c>
      <c r="F10" s="653">
        <v>0</v>
      </c>
      <c r="G10" s="653" t="s">
        <v>970</v>
      </c>
      <c r="H10" s="653" t="s">
        <v>970</v>
      </c>
      <c r="I10" s="653" t="s">
        <v>970</v>
      </c>
      <c r="J10" s="653">
        <v>0</v>
      </c>
    </row>
    <row r="11" spans="2:10" ht="28.5" x14ac:dyDescent="0.2">
      <c r="B11" s="651">
        <v>3</v>
      </c>
      <c r="C11" s="652" t="s">
        <v>857</v>
      </c>
      <c r="D11" s="653" t="s">
        <v>970</v>
      </c>
      <c r="E11" s="653">
        <v>0</v>
      </c>
      <c r="F11" s="653" t="s">
        <v>970</v>
      </c>
      <c r="G11" s="653">
        <v>191.20068849540002</v>
      </c>
      <c r="H11" s="653" t="s">
        <v>970</v>
      </c>
      <c r="I11" s="653" t="s">
        <v>970</v>
      </c>
      <c r="J11" s="653">
        <v>0</v>
      </c>
    </row>
    <row r="12" spans="2:10" ht="28.5" x14ac:dyDescent="0.2">
      <c r="B12" s="651">
        <v>4</v>
      </c>
      <c r="C12" s="652" t="s">
        <v>858</v>
      </c>
      <c r="D12" s="653">
        <v>4970</v>
      </c>
      <c r="E12" s="653">
        <v>4970.0554110000003</v>
      </c>
      <c r="F12" s="653" t="s">
        <v>970</v>
      </c>
      <c r="G12" s="653" t="s">
        <v>970</v>
      </c>
      <c r="H12" s="653" t="s">
        <v>970</v>
      </c>
      <c r="I12" s="653" t="s">
        <v>970</v>
      </c>
      <c r="J12" s="653">
        <v>4526.3173008017475</v>
      </c>
    </row>
    <row r="13" spans="2:10" x14ac:dyDescent="0.2">
      <c r="B13" s="651">
        <v>5</v>
      </c>
      <c r="C13" s="652" t="s">
        <v>859</v>
      </c>
      <c r="D13" s="653">
        <v>366289</v>
      </c>
      <c r="E13" s="653">
        <v>366594.03273099998</v>
      </c>
      <c r="F13" s="653">
        <v>364529.760594711</v>
      </c>
      <c r="G13" s="653" t="s">
        <v>970</v>
      </c>
      <c r="H13" s="653" t="s">
        <v>970</v>
      </c>
      <c r="I13" s="653" t="s">
        <v>970</v>
      </c>
      <c r="J13" s="653">
        <v>1759.2394052890013</v>
      </c>
    </row>
    <row r="14" spans="2:10" x14ac:dyDescent="0.2">
      <c r="B14" s="651">
        <v>6</v>
      </c>
      <c r="C14" s="652" t="s">
        <v>860</v>
      </c>
      <c r="D14" s="653">
        <v>2144</v>
      </c>
      <c r="E14" s="653">
        <v>0</v>
      </c>
      <c r="F14" s="653">
        <v>2379.673306955</v>
      </c>
      <c r="G14" s="653" t="s">
        <v>970</v>
      </c>
      <c r="H14" s="653" t="s">
        <v>970</v>
      </c>
      <c r="I14" s="653" t="s">
        <v>970</v>
      </c>
      <c r="J14" s="653">
        <v>0</v>
      </c>
    </row>
    <row r="15" spans="2:10" x14ac:dyDescent="0.2">
      <c r="B15" s="651">
        <v>7</v>
      </c>
      <c r="C15" s="652" t="s">
        <v>861</v>
      </c>
      <c r="D15" s="653">
        <v>46660</v>
      </c>
      <c r="E15" s="653">
        <v>46659.856121999997</v>
      </c>
      <c r="F15" s="653">
        <v>46675.508027627802</v>
      </c>
      <c r="G15" s="653" t="s">
        <v>970</v>
      </c>
      <c r="H15" s="653" t="s">
        <v>970</v>
      </c>
      <c r="I15" s="653" t="s">
        <v>970</v>
      </c>
      <c r="J15" s="653">
        <v>0</v>
      </c>
    </row>
    <row r="16" spans="2:10" x14ac:dyDescent="0.2">
      <c r="B16" s="651">
        <v>8</v>
      </c>
      <c r="C16" s="652" t="s">
        <v>862</v>
      </c>
      <c r="D16" s="653">
        <v>0</v>
      </c>
      <c r="E16" s="653">
        <v>0</v>
      </c>
      <c r="F16" s="653" t="s">
        <v>970</v>
      </c>
      <c r="G16" s="653" t="s">
        <v>970</v>
      </c>
      <c r="H16" s="653" t="s">
        <v>970</v>
      </c>
      <c r="I16" s="653" t="s">
        <v>970</v>
      </c>
      <c r="J16" s="653">
        <v>0</v>
      </c>
    </row>
    <row r="17" spans="2:10" x14ac:dyDescent="0.2">
      <c r="B17" s="651">
        <v>9</v>
      </c>
      <c r="C17" s="652" t="s">
        <v>863</v>
      </c>
      <c r="D17" s="653" t="s">
        <v>970</v>
      </c>
      <c r="E17" s="653" t="s">
        <v>461</v>
      </c>
      <c r="F17" s="653" t="s">
        <v>970</v>
      </c>
      <c r="G17" s="653" t="s">
        <v>970</v>
      </c>
      <c r="H17" s="653" t="s">
        <v>970</v>
      </c>
      <c r="I17" s="653" t="s">
        <v>970</v>
      </c>
      <c r="J17" s="653">
        <v>0</v>
      </c>
    </row>
    <row r="18" spans="2:10" x14ac:dyDescent="0.2">
      <c r="B18" s="651">
        <v>10</v>
      </c>
      <c r="C18" s="652" t="s">
        <v>864</v>
      </c>
      <c r="D18" s="653">
        <v>0</v>
      </c>
      <c r="E18" s="653">
        <v>0</v>
      </c>
      <c r="F18" s="653" t="s">
        <v>970</v>
      </c>
      <c r="G18" s="653" t="s">
        <v>970</v>
      </c>
      <c r="H18" s="653" t="s">
        <v>970</v>
      </c>
      <c r="I18" s="653" t="s">
        <v>970</v>
      </c>
      <c r="J18" s="653">
        <v>0</v>
      </c>
    </row>
    <row r="19" spans="2:10" x14ac:dyDescent="0.2">
      <c r="B19" s="651">
        <v>11</v>
      </c>
      <c r="C19" s="652" t="s">
        <v>136</v>
      </c>
      <c r="D19" s="653">
        <v>8</v>
      </c>
      <c r="E19" s="653">
        <v>7.2778289999999997</v>
      </c>
      <c r="F19" s="653" t="s">
        <v>970</v>
      </c>
      <c r="G19" s="653" t="s">
        <v>970</v>
      </c>
      <c r="H19" s="653" t="s">
        <v>970</v>
      </c>
      <c r="I19" s="653" t="s">
        <v>970</v>
      </c>
      <c r="J19" s="653">
        <v>8</v>
      </c>
    </row>
    <row r="20" spans="2:10" x14ac:dyDescent="0.2">
      <c r="B20" s="651">
        <v>12</v>
      </c>
      <c r="C20" s="654" t="s">
        <v>865</v>
      </c>
      <c r="D20" s="653">
        <v>0</v>
      </c>
      <c r="E20" s="653">
        <v>0</v>
      </c>
      <c r="F20" s="653" t="s">
        <v>970</v>
      </c>
      <c r="G20" s="653" t="s">
        <v>970</v>
      </c>
      <c r="H20" s="653" t="s">
        <v>970</v>
      </c>
      <c r="I20" s="653" t="s">
        <v>970</v>
      </c>
      <c r="J20" s="653">
        <v>0</v>
      </c>
    </row>
    <row r="21" spans="2:10" x14ac:dyDescent="0.2">
      <c r="B21" s="651">
        <v>13</v>
      </c>
      <c r="C21" s="652" t="s">
        <v>866</v>
      </c>
      <c r="D21" s="653">
        <v>0</v>
      </c>
      <c r="E21" s="653">
        <v>0</v>
      </c>
      <c r="F21" s="653">
        <v>2.0440452E-3</v>
      </c>
      <c r="G21" s="653" t="s">
        <v>970</v>
      </c>
      <c r="H21" s="653" t="s">
        <v>970</v>
      </c>
      <c r="I21" s="653" t="s">
        <v>970</v>
      </c>
      <c r="J21" s="653">
        <v>0</v>
      </c>
    </row>
    <row r="22" spans="2:10" x14ac:dyDescent="0.2">
      <c r="B22" s="651">
        <v>14</v>
      </c>
      <c r="C22" s="652" t="s">
        <v>137</v>
      </c>
      <c r="D22" s="653">
        <v>381</v>
      </c>
      <c r="E22" s="653">
        <v>382.37075175000001</v>
      </c>
      <c r="F22" s="653">
        <v>380.58755099400003</v>
      </c>
      <c r="G22" s="653" t="s">
        <v>970</v>
      </c>
      <c r="H22" s="653" t="s">
        <v>970</v>
      </c>
      <c r="I22" s="653" t="s">
        <v>970</v>
      </c>
      <c r="J22" s="653">
        <v>0.41244900599997436</v>
      </c>
    </row>
    <row r="23" spans="2:10" x14ac:dyDescent="0.2">
      <c r="B23" s="651">
        <v>15</v>
      </c>
      <c r="C23" s="652" t="s">
        <v>867</v>
      </c>
      <c r="D23" s="653" t="s">
        <v>970</v>
      </c>
      <c r="E23" s="653">
        <v>0</v>
      </c>
      <c r="F23" s="653" t="s">
        <v>970</v>
      </c>
      <c r="G23" s="653" t="s">
        <v>970</v>
      </c>
      <c r="H23" s="653" t="s">
        <v>970</v>
      </c>
      <c r="I23" s="653" t="s">
        <v>970</v>
      </c>
      <c r="J23" s="653">
        <v>0</v>
      </c>
    </row>
    <row r="24" spans="2:10" x14ac:dyDescent="0.2">
      <c r="B24" s="655">
        <v>16</v>
      </c>
      <c r="C24" s="656" t="s">
        <v>868</v>
      </c>
      <c r="D24" s="657">
        <v>427026</v>
      </c>
      <c r="E24" s="657">
        <v>425187.38950075005</v>
      </c>
      <c r="F24" s="657">
        <v>420540.83015640784</v>
      </c>
      <c r="G24" s="657">
        <v>191.20068849540002</v>
      </c>
      <c r="H24" s="657">
        <v>0</v>
      </c>
      <c r="I24" s="657">
        <v>0</v>
      </c>
      <c r="J24" s="657">
        <v>6293.9691550967491</v>
      </c>
    </row>
    <row r="25" spans="2:10" ht="42.75" x14ac:dyDescent="0.2">
      <c r="B25" s="651"/>
      <c r="C25" s="648" t="s">
        <v>869</v>
      </c>
      <c r="D25" s="658"/>
      <c r="E25" s="659"/>
      <c r="F25" s="659"/>
      <c r="G25" s="659"/>
      <c r="H25" s="659"/>
      <c r="I25" s="659"/>
      <c r="J25" s="659"/>
    </row>
    <row r="26" spans="2:10" x14ac:dyDescent="0.2">
      <c r="B26" s="651">
        <v>1</v>
      </c>
      <c r="C26" s="448" t="s">
        <v>870</v>
      </c>
      <c r="D26" s="653">
        <v>124873</v>
      </c>
      <c r="E26" s="653">
        <v>102027.357774</v>
      </c>
      <c r="F26" s="653">
        <v>6575.2986320747996</v>
      </c>
      <c r="G26" s="653" t="s">
        <v>970</v>
      </c>
      <c r="H26" s="653" t="s">
        <v>970</v>
      </c>
      <c r="I26" s="653" t="s">
        <v>970</v>
      </c>
      <c r="J26" s="653">
        <v>118297.7013679252</v>
      </c>
    </row>
    <row r="27" spans="2:10" x14ac:dyDescent="0.2">
      <c r="B27" s="651">
        <v>2</v>
      </c>
      <c r="C27" s="448" t="s">
        <v>871</v>
      </c>
      <c r="D27" s="653">
        <v>127</v>
      </c>
      <c r="E27" s="653">
        <v>0</v>
      </c>
      <c r="F27" s="653" t="s">
        <v>970</v>
      </c>
      <c r="G27" s="653" t="s">
        <v>970</v>
      </c>
      <c r="H27" s="653" t="s">
        <v>970</v>
      </c>
      <c r="I27" s="653" t="s">
        <v>970</v>
      </c>
      <c r="J27" s="653">
        <v>127</v>
      </c>
    </row>
    <row r="28" spans="2:10" x14ac:dyDescent="0.2">
      <c r="B28" s="651">
        <v>3</v>
      </c>
      <c r="C28" s="448" t="s">
        <v>872</v>
      </c>
      <c r="D28" s="653">
        <v>262079</v>
      </c>
      <c r="E28" s="653">
        <v>262079.07293600001</v>
      </c>
      <c r="F28" s="653" t="s">
        <v>970</v>
      </c>
      <c r="G28" s="653" t="s">
        <v>970</v>
      </c>
      <c r="H28" s="653" t="s">
        <v>970</v>
      </c>
      <c r="I28" s="653" t="s">
        <v>970</v>
      </c>
      <c r="J28" s="653">
        <v>262079</v>
      </c>
    </row>
    <row r="29" spans="2:10" x14ac:dyDescent="0.2">
      <c r="B29" s="651">
        <v>4</v>
      </c>
      <c r="C29" s="448" t="s">
        <v>140</v>
      </c>
      <c r="D29" s="653">
        <v>0</v>
      </c>
      <c r="E29" s="653">
        <v>0</v>
      </c>
      <c r="F29" s="653" t="s">
        <v>970</v>
      </c>
      <c r="G29" s="653" t="s">
        <v>970</v>
      </c>
      <c r="H29" s="653" t="s">
        <v>970</v>
      </c>
      <c r="I29" s="653" t="s">
        <v>970</v>
      </c>
      <c r="J29" s="653">
        <v>0</v>
      </c>
    </row>
    <row r="30" spans="2:10" ht="28.5" x14ac:dyDescent="0.2">
      <c r="B30" s="651">
        <v>5</v>
      </c>
      <c r="C30" s="448" t="s">
        <v>873</v>
      </c>
      <c r="D30" s="653">
        <v>0</v>
      </c>
      <c r="E30" s="653">
        <v>0</v>
      </c>
      <c r="F30" s="653" t="s">
        <v>970</v>
      </c>
      <c r="G30" s="653" t="s">
        <v>970</v>
      </c>
      <c r="H30" s="653" t="s">
        <v>970</v>
      </c>
      <c r="I30" s="653" t="s">
        <v>970</v>
      </c>
      <c r="J30" s="653">
        <v>0</v>
      </c>
    </row>
    <row r="31" spans="2:10" ht="28.5" x14ac:dyDescent="0.2">
      <c r="B31" s="651">
        <v>6</v>
      </c>
      <c r="C31" s="448" t="s">
        <v>874</v>
      </c>
      <c r="D31" s="653">
        <v>16495</v>
      </c>
      <c r="E31" s="653">
        <v>16495.457925999999</v>
      </c>
      <c r="F31" s="653" t="s">
        <v>970</v>
      </c>
      <c r="G31" s="653" t="s">
        <v>970</v>
      </c>
      <c r="H31" s="653" t="s">
        <v>970</v>
      </c>
      <c r="I31" s="653" t="s">
        <v>970</v>
      </c>
      <c r="J31" s="653">
        <v>16495</v>
      </c>
    </row>
    <row r="32" spans="2:10" x14ac:dyDescent="0.2">
      <c r="B32" s="651">
        <v>7</v>
      </c>
      <c r="C32" s="448" t="s">
        <v>875</v>
      </c>
      <c r="D32" s="653">
        <v>6</v>
      </c>
      <c r="E32" s="653">
        <v>5.8327340000000003</v>
      </c>
      <c r="F32" s="653" t="s">
        <v>970</v>
      </c>
      <c r="G32" s="653" t="s">
        <v>970</v>
      </c>
      <c r="H32" s="653" t="s">
        <v>970</v>
      </c>
      <c r="I32" s="653" t="s">
        <v>970</v>
      </c>
      <c r="J32" s="653">
        <v>6</v>
      </c>
    </row>
    <row r="33" spans="2:10" x14ac:dyDescent="0.2">
      <c r="B33" s="651">
        <v>8</v>
      </c>
      <c r="C33" s="660" t="s">
        <v>876</v>
      </c>
      <c r="D33" s="653">
        <v>203</v>
      </c>
      <c r="E33" s="653">
        <v>203.28635600000001</v>
      </c>
      <c r="F33" s="653">
        <v>55.848869001799997</v>
      </c>
      <c r="G33" s="653" t="s">
        <v>970</v>
      </c>
      <c r="H33" s="653" t="s">
        <v>970</v>
      </c>
      <c r="I33" s="653" t="s">
        <v>970</v>
      </c>
      <c r="J33" s="653">
        <v>147.15113099820002</v>
      </c>
    </row>
    <row r="34" spans="2:10" x14ac:dyDescent="0.2">
      <c r="B34" s="651">
        <v>9</v>
      </c>
      <c r="C34" s="448" t="s">
        <v>877</v>
      </c>
      <c r="D34" s="653">
        <v>0</v>
      </c>
      <c r="E34" s="653">
        <v>0.48136299999999999</v>
      </c>
      <c r="F34" s="653">
        <v>2.0440452E-3</v>
      </c>
      <c r="G34" s="653" t="s">
        <v>970</v>
      </c>
      <c r="H34" s="653" t="s">
        <v>970</v>
      </c>
      <c r="I34" s="653" t="s">
        <v>970</v>
      </c>
      <c r="J34" s="653">
        <v>0</v>
      </c>
    </row>
    <row r="35" spans="2:10" x14ac:dyDescent="0.2">
      <c r="B35" s="651">
        <v>10</v>
      </c>
      <c r="C35" s="448" t="s">
        <v>141</v>
      </c>
      <c r="D35" s="653">
        <v>193</v>
      </c>
      <c r="E35" s="653">
        <v>395.10926899999998</v>
      </c>
      <c r="F35" s="653">
        <v>10.0812309264</v>
      </c>
      <c r="G35" s="653" t="s">
        <v>970</v>
      </c>
      <c r="H35" s="653" t="s">
        <v>970</v>
      </c>
      <c r="I35" s="653" t="s">
        <v>970</v>
      </c>
      <c r="J35" s="653">
        <v>182.9187690736</v>
      </c>
    </row>
    <row r="36" spans="2:10" x14ac:dyDescent="0.2">
      <c r="B36" s="655">
        <v>11</v>
      </c>
      <c r="C36" s="661" t="s">
        <v>878</v>
      </c>
      <c r="D36" s="657">
        <v>403976</v>
      </c>
      <c r="E36" s="657">
        <v>381206.59835799999</v>
      </c>
      <c r="F36" s="657">
        <v>6641.2307760481999</v>
      </c>
      <c r="G36" s="657">
        <v>0</v>
      </c>
      <c r="H36" s="657">
        <v>0</v>
      </c>
      <c r="I36" s="657">
        <v>0</v>
      </c>
      <c r="J36" s="657">
        <v>397334.77126799704</v>
      </c>
    </row>
  </sheetData>
  <sheetProtection algorithmName="SHA-512" hashValue="WNItXLGyZLcp85MdW9bmHRekl5IZ4sNvzKu4vZVAW7KFaLGimQ6xUF1VvbXpOSjPQLSKMA9Zxvvxvmx7zHfIfQ==" saltValue="PTNSILKVJi8lGvdavcde2A==" spinCount="100000" sheet="1" objects="1" scenarios="1"/>
  <mergeCells count="4">
    <mergeCell ref="B2:J2"/>
    <mergeCell ref="D6:D7"/>
    <mergeCell ref="E6:E7"/>
    <mergeCell ref="F6:J6"/>
  </mergeCells>
  <pageMargins left="0.70866141732283472" right="0.70866141732283472" top="0.74803149606299213" bottom="0.74803149606299213" header="0.31496062992125984" footer="0.31496062992125984"/>
  <pageSetup scale="61"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9FF8C-7ED2-4A85-8B1B-05316AA9C064}">
  <sheetPr>
    <tabColor theme="5" tint="-0.499984740745262"/>
    <pageSetUpPr fitToPage="1"/>
  </sheetPr>
  <dimension ref="B1:H18"/>
  <sheetViews>
    <sheetView showGridLines="0" zoomScale="90" zoomScaleNormal="90" workbookViewId="0">
      <selection activeCell="B2" sqref="B2:H2"/>
    </sheetView>
  </sheetViews>
  <sheetFormatPr defaultRowHeight="14.25" x14ac:dyDescent="0.2"/>
  <cols>
    <col min="1" max="1" width="9.140625" style="810"/>
    <col min="2" max="2" width="8.140625" style="810" customWidth="1"/>
    <col min="3" max="3" width="36.42578125" style="810" customWidth="1"/>
    <col min="4" max="4" width="37.28515625" style="810" customWidth="1"/>
    <col min="5" max="16384" width="9.140625" style="810"/>
  </cols>
  <sheetData>
    <row r="1" spans="2:8" ht="15" thickBot="1" x14ac:dyDescent="0.25"/>
    <row r="2" spans="2:8" ht="15" thickBot="1" x14ac:dyDescent="0.25">
      <c r="B2" s="1234" t="s">
        <v>1228</v>
      </c>
      <c r="C2" s="1235"/>
      <c r="D2" s="1235"/>
      <c r="E2" s="1235"/>
      <c r="F2" s="1235"/>
      <c r="G2" s="1235"/>
      <c r="H2" s="1236"/>
    </row>
    <row r="3" spans="2:8" x14ac:dyDescent="0.2">
      <c r="B3" s="411" t="s">
        <v>1282</v>
      </c>
      <c r="C3" s="841"/>
      <c r="D3" s="841"/>
      <c r="E3" s="841"/>
      <c r="F3" s="841"/>
      <c r="G3" s="841"/>
      <c r="H3" s="841"/>
    </row>
    <row r="4" spans="2:8" x14ac:dyDescent="0.2">
      <c r="B4" s="841"/>
      <c r="C4" s="841"/>
      <c r="D4" s="841"/>
      <c r="E4" s="841"/>
      <c r="F4" s="841"/>
      <c r="G4" s="841"/>
      <c r="H4" s="841"/>
    </row>
    <row r="5" spans="2:8" x14ac:dyDescent="0.2">
      <c r="D5" s="836" t="s">
        <v>131</v>
      </c>
    </row>
    <row r="6" spans="2:8" ht="28.5" x14ac:dyDescent="0.2">
      <c r="C6" s="842" t="s">
        <v>1229</v>
      </c>
      <c r="D6" s="843" t="s">
        <v>1230</v>
      </c>
    </row>
    <row r="7" spans="2:8" x14ac:dyDescent="0.2">
      <c r="B7" s="836">
        <v>1</v>
      </c>
      <c r="C7" s="844" t="s">
        <v>1231</v>
      </c>
      <c r="D7" s="845">
        <v>0</v>
      </c>
    </row>
    <row r="8" spans="2:8" x14ac:dyDescent="0.2">
      <c r="B8" s="836">
        <v>2</v>
      </c>
      <c r="C8" s="844" t="s">
        <v>1232</v>
      </c>
      <c r="D8" s="845">
        <v>0</v>
      </c>
    </row>
    <row r="9" spans="2:8" x14ac:dyDescent="0.2">
      <c r="B9" s="836">
        <v>3</v>
      </c>
      <c r="C9" s="844" t="s">
        <v>1233</v>
      </c>
      <c r="D9" s="845">
        <v>0</v>
      </c>
    </row>
    <row r="10" spans="2:8" x14ac:dyDescent="0.2">
      <c r="B10" s="836">
        <v>4</v>
      </c>
      <c r="C10" s="844" t="s">
        <v>1234</v>
      </c>
      <c r="D10" s="845">
        <v>0</v>
      </c>
    </row>
    <row r="11" spans="2:8" x14ac:dyDescent="0.2">
      <c r="B11" s="836">
        <v>5</v>
      </c>
      <c r="C11" s="844" t="s">
        <v>1235</v>
      </c>
      <c r="D11" s="845">
        <v>0</v>
      </c>
    </row>
    <row r="12" spans="2:8" x14ac:dyDescent="0.2">
      <c r="B12" s="836">
        <v>6</v>
      </c>
      <c r="C12" s="844" t="s">
        <v>1236</v>
      </c>
      <c r="D12" s="845">
        <v>0</v>
      </c>
    </row>
    <row r="13" spans="2:8" x14ac:dyDescent="0.2">
      <c r="B13" s="836">
        <v>7</v>
      </c>
      <c r="C13" s="844" t="s">
        <v>1237</v>
      </c>
      <c r="D13" s="845">
        <v>0</v>
      </c>
    </row>
    <row r="14" spans="2:8" x14ac:dyDescent="0.2">
      <c r="B14" s="836">
        <v>8</v>
      </c>
      <c r="C14" s="844" t="s">
        <v>1238</v>
      </c>
      <c r="D14" s="845">
        <v>0</v>
      </c>
    </row>
    <row r="15" spans="2:8" x14ac:dyDescent="0.2">
      <c r="B15" s="836">
        <v>9</v>
      </c>
      <c r="C15" s="844" t="s">
        <v>1239</v>
      </c>
      <c r="D15" s="845">
        <v>0</v>
      </c>
    </row>
    <row r="16" spans="2:8" x14ac:dyDescent="0.2">
      <c r="B16" s="836">
        <v>10</v>
      </c>
      <c r="C16" s="844" t="s">
        <v>1240</v>
      </c>
      <c r="D16" s="845">
        <v>0</v>
      </c>
    </row>
    <row r="17" spans="2:4" x14ac:dyDescent="0.2">
      <c r="B17" s="836">
        <v>11</v>
      </c>
      <c r="C17" s="844" t="s">
        <v>1241</v>
      </c>
      <c r="D17" s="845">
        <v>0</v>
      </c>
    </row>
    <row r="18" spans="2:4" ht="28.5" x14ac:dyDescent="0.2">
      <c r="B18" s="846" t="s">
        <v>1242</v>
      </c>
      <c r="C18" s="847" t="s">
        <v>1243</v>
      </c>
      <c r="D18" s="845">
        <v>0</v>
      </c>
    </row>
  </sheetData>
  <sheetProtection algorithmName="SHA-512" hashValue="Nb+bpzfKzYVucEYR9x70YetZNAJKyoQW9LVi4vLgAp8vmyCnD+I85CzCJ48AChH7ot4I9QIakSjwUNP0rRr+zQ==" saltValue="pZKNxkkub6iA0JwzXM4Tug==" spinCount="100000" sheet="1" objects="1" scenarios="1"/>
  <mergeCells count="1">
    <mergeCell ref="B2:H2"/>
  </mergeCells>
  <pageMargins left="0.70866141732283472" right="0.70866141732283472" top="0.74803149606299213" bottom="0.74803149606299213" header="0.31496062992125984" footer="0.31496062992125984"/>
  <pageSetup paperSize="9" scale="74"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50D737-0461-4EAF-859F-601138F57BAD}">
  <sheetPr>
    <tabColor theme="5" tint="-0.499984740745262"/>
    <pageSetUpPr fitToPage="1"/>
  </sheetPr>
  <dimension ref="B1:P13"/>
  <sheetViews>
    <sheetView showGridLines="0" zoomScale="90" zoomScaleNormal="90" workbookViewId="0">
      <selection activeCell="B2" sqref="B2:M2"/>
    </sheetView>
  </sheetViews>
  <sheetFormatPr defaultRowHeight="14.25" x14ac:dyDescent="0.2"/>
  <cols>
    <col min="1" max="1" width="9.140625" style="810"/>
    <col min="2" max="2" width="7.42578125" style="810" customWidth="1"/>
    <col min="3" max="3" width="36.140625" style="810" customWidth="1"/>
    <col min="4" max="13" width="13.7109375" style="810" customWidth="1"/>
    <col min="14" max="14" width="9.140625" style="810"/>
    <col min="15" max="15" width="14.28515625" style="810" bestFit="1" customWidth="1"/>
    <col min="16" max="16" width="11.7109375" style="810" bestFit="1" customWidth="1"/>
    <col min="17" max="16384" width="9.140625" style="810"/>
  </cols>
  <sheetData>
    <row r="1" spans="2:16" ht="15" thickBot="1" x14ac:dyDescent="0.25"/>
    <row r="2" spans="2:16" ht="15" thickBot="1" x14ac:dyDescent="0.25">
      <c r="B2" s="1234" t="s">
        <v>1244</v>
      </c>
      <c r="C2" s="1235"/>
      <c r="D2" s="1235"/>
      <c r="E2" s="1235"/>
      <c r="F2" s="1235"/>
      <c r="G2" s="1235"/>
      <c r="H2" s="1235"/>
      <c r="I2" s="1235"/>
      <c r="J2" s="1235"/>
      <c r="K2" s="1235"/>
      <c r="L2" s="1235"/>
      <c r="M2" s="1236"/>
    </row>
    <row r="3" spans="2:16" x14ac:dyDescent="0.2">
      <c r="B3" s="411" t="s">
        <v>1283</v>
      </c>
      <c r="C3" s="848"/>
      <c r="D3" s="848"/>
      <c r="E3" s="848"/>
      <c r="F3" s="848"/>
      <c r="G3" s="849"/>
      <c r="H3" s="849"/>
      <c r="I3" s="849"/>
      <c r="J3" s="849"/>
      <c r="K3" s="849"/>
      <c r="L3" s="849"/>
      <c r="M3" s="849"/>
    </row>
    <row r="4" spans="2:16" ht="15" thickBot="1" x14ac:dyDescent="0.25">
      <c r="B4" s="811"/>
      <c r="C4" s="811"/>
      <c r="D4" s="850" t="s">
        <v>1245</v>
      </c>
      <c r="E4" s="850" t="s">
        <v>150</v>
      </c>
      <c r="F4" s="850" t="s">
        <v>132</v>
      </c>
      <c r="G4" s="850" t="s">
        <v>151</v>
      </c>
      <c r="H4" s="850" t="s">
        <v>152</v>
      </c>
      <c r="I4" s="850" t="s">
        <v>153</v>
      </c>
      <c r="J4" s="850" t="s">
        <v>154</v>
      </c>
      <c r="K4" s="850" t="s">
        <v>155</v>
      </c>
      <c r="L4" s="850" t="s">
        <v>156</v>
      </c>
      <c r="M4" s="850" t="s">
        <v>157</v>
      </c>
    </row>
    <row r="5" spans="2:16" x14ac:dyDescent="0.2">
      <c r="B5" s="811"/>
      <c r="C5" s="851"/>
      <c r="D5" s="1255" t="s">
        <v>1246</v>
      </c>
      <c r="E5" s="1256"/>
      <c r="F5" s="1257"/>
      <c r="G5" s="1258" t="s">
        <v>1247</v>
      </c>
      <c r="H5" s="1259"/>
      <c r="I5" s="1259"/>
      <c r="J5" s="1259"/>
      <c r="K5" s="1259"/>
      <c r="L5" s="1260"/>
      <c r="M5" s="852"/>
    </row>
    <row r="6" spans="2:16" ht="57" x14ac:dyDescent="0.2">
      <c r="B6" s="811"/>
      <c r="C6" s="849" t="s">
        <v>1167</v>
      </c>
      <c r="D6" s="853" t="s">
        <v>1168</v>
      </c>
      <c r="E6" s="854" t="s">
        <v>1226</v>
      </c>
      <c r="F6" s="855" t="s">
        <v>1248</v>
      </c>
      <c r="G6" s="853" t="s">
        <v>1249</v>
      </c>
      <c r="H6" s="854" t="s">
        <v>1250</v>
      </c>
      <c r="I6" s="854" t="s">
        <v>1251</v>
      </c>
      <c r="J6" s="854" t="s">
        <v>1252</v>
      </c>
      <c r="K6" s="854" t="s">
        <v>1253</v>
      </c>
      <c r="L6" s="855" t="s">
        <v>1254</v>
      </c>
      <c r="M6" s="856" t="s">
        <v>1255</v>
      </c>
    </row>
    <row r="7" spans="2:16" x14ac:dyDescent="0.2">
      <c r="B7" s="857">
        <v>1</v>
      </c>
      <c r="C7" s="815" t="s">
        <v>1256</v>
      </c>
      <c r="D7" s="858"/>
      <c r="E7" s="858"/>
      <c r="F7" s="858"/>
      <c r="G7" s="858"/>
      <c r="H7" s="858"/>
      <c r="I7" s="858"/>
      <c r="J7" s="858"/>
      <c r="K7" s="858"/>
      <c r="L7" s="858"/>
      <c r="M7" s="859">
        <v>1</v>
      </c>
      <c r="O7" s="860"/>
    </row>
    <row r="8" spans="2:16" x14ac:dyDescent="0.2">
      <c r="B8" s="857">
        <v>2</v>
      </c>
      <c r="C8" s="861" t="s">
        <v>1257</v>
      </c>
      <c r="D8" s="862">
        <v>0</v>
      </c>
      <c r="E8" s="862">
        <v>1</v>
      </c>
      <c r="F8" s="862">
        <v>1</v>
      </c>
      <c r="G8" s="863"/>
      <c r="H8" s="863"/>
      <c r="I8" s="863"/>
      <c r="J8" s="863"/>
      <c r="K8" s="863"/>
      <c r="L8" s="864"/>
      <c r="M8" s="865"/>
    </row>
    <row r="9" spans="2:16" x14ac:dyDescent="0.2">
      <c r="B9" s="857">
        <v>3</v>
      </c>
      <c r="C9" s="866" t="s">
        <v>1258</v>
      </c>
      <c r="D9" s="863"/>
      <c r="E9" s="863"/>
      <c r="F9" s="863"/>
      <c r="G9" s="867">
        <v>0</v>
      </c>
      <c r="H9" s="867">
        <v>0</v>
      </c>
      <c r="I9" s="867">
        <v>0</v>
      </c>
      <c r="J9" s="867">
        <v>0</v>
      </c>
      <c r="K9" s="867">
        <v>0</v>
      </c>
      <c r="L9" s="868">
        <v>0</v>
      </c>
      <c r="M9" s="865"/>
    </row>
    <row r="10" spans="2:16" x14ac:dyDescent="0.2">
      <c r="B10" s="857">
        <v>4</v>
      </c>
      <c r="C10" s="866" t="s">
        <v>1259</v>
      </c>
      <c r="D10" s="863"/>
      <c r="E10" s="863"/>
      <c r="F10" s="863"/>
      <c r="G10" s="867">
        <v>0</v>
      </c>
      <c r="H10" s="867">
        <v>0</v>
      </c>
      <c r="I10" s="867">
        <v>0</v>
      </c>
      <c r="J10" s="867">
        <v>0</v>
      </c>
      <c r="K10" s="867">
        <v>0</v>
      </c>
      <c r="L10" s="868">
        <v>0</v>
      </c>
      <c r="M10" s="865"/>
      <c r="O10" s="860"/>
    </row>
    <row r="11" spans="2:16" x14ac:dyDescent="0.2">
      <c r="B11" s="857">
        <v>5</v>
      </c>
      <c r="C11" s="815" t="s">
        <v>1260</v>
      </c>
      <c r="D11" s="862">
        <v>0</v>
      </c>
      <c r="E11" s="862">
        <v>26.093662000000002</v>
      </c>
      <c r="F11" s="862">
        <v>26.093662000000002</v>
      </c>
      <c r="G11" s="869">
        <v>0</v>
      </c>
      <c r="H11" s="869">
        <v>0</v>
      </c>
      <c r="I11" s="869">
        <v>0</v>
      </c>
      <c r="J11" s="869">
        <v>0</v>
      </c>
      <c r="K11" s="869">
        <v>0</v>
      </c>
      <c r="L11" s="870">
        <v>0</v>
      </c>
      <c r="M11" s="865"/>
    </row>
    <row r="12" spans="2:16" x14ac:dyDescent="0.2">
      <c r="B12" s="857">
        <v>6</v>
      </c>
      <c r="C12" s="861" t="s">
        <v>1261</v>
      </c>
      <c r="D12" s="871">
        <v>0</v>
      </c>
      <c r="E12" s="872">
        <v>12.4</v>
      </c>
      <c r="F12" s="872">
        <v>12.4</v>
      </c>
      <c r="G12" s="873">
        <v>0</v>
      </c>
      <c r="H12" s="873">
        <v>0</v>
      </c>
      <c r="I12" s="873">
        <v>0</v>
      </c>
      <c r="J12" s="873">
        <v>0</v>
      </c>
      <c r="K12" s="873">
        <v>0</v>
      </c>
      <c r="L12" s="874">
        <v>0</v>
      </c>
      <c r="M12" s="865"/>
      <c r="O12" s="860"/>
      <c r="P12" s="860"/>
    </row>
    <row r="13" spans="2:16" x14ac:dyDescent="0.2">
      <c r="B13" s="857">
        <v>7</v>
      </c>
      <c r="C13" s="866" t="s">
        <v>1262</v>
      </c>
      <c r="D13" s="871">
        <v>0</v>
      </c>
      <c r="E13" s="872">
        <v>13.693662</v>
      </c>
      <c r="F13" s="872">
        <v>13.693662</v>
      </c>
      <c r="G13" s="873">
        <v>0</v>
      </c>
      <c r="H13" s="873">
        <v>0</v>
      </c>
      <c r="I13" s="873">
        <v>0</v>
      </c>
      <c r="J13" s="873">
        <v>0</v>
      </c>
      <c r="K13" s="873">
        <v>0</v>
      </c>
      <c r="L13" s="874">
        <v>0</v>
      </c>
      <c r="M13" s="865"/>
      <c r="O13" s="860"/>
      <c r="P13" s="860"/>
    </row>
  </sheetData>
  <sheetProtection algorithmName="SHA-512" hashValue="f7sYWjVlQReye8fbXl2uawHA8VBjtRFpKfg9tLSCdZjhTHY1SSh26JbVGStfvKTk9r6OPqitHL6I6qItS99Yhw==" saltValue="Bobv4GwEJAAF2tln6ne+gg==" spinCount="100000" sheet="1" objects="1" scenarios="1"/>
  <mergeCells count="3">
    <mergeCell ref="B2:M2"/>
    <mergeCell ref="D5:F5"/>
    <mergeCell ref="G5:L5"/>
  </mergeCells>
  <pageMargins left="0.70866141732283472" right="0.70866141732283472" top="0.74803149606299213" bottom="0.74803149606299213" header="0.31496062992125984" footer="0.31496062992125984"/>
  <pageSetup paperSize="9" scale="74" orientation="landscape"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E5B7A-4F1D-4A23-84CC-2ED19C55631A}">
  <sheetPr>
    <tabColor theme="5" tint="-0.499984740745262"/>
    <pageSetUpPr fitToPage="1"/>
  </sheetPr>
  <dimension ref="B3:K17"/>
  <sheetViews>
    <sheetView showGridLines="0" zoomScale="85" zoomScaleNormal="85" zoomScalePageLayoutView="60" workbookViewId="0">
      <selection activeCell="A8" sqref="A8"/>
    </sheetView>
  </sheetViews>
  <sheetFormatPr defaultColWidth="9.140625" defaultRowHeight="23.25" customHeight="1" x14ac:dyDescent="0.2"/>
  <cols>
    <col min="1" max="2" width="9.140625" style="168"/>
    <col min="3" max="3" width="33.7109375" style="168" customWidth="1"/>
    <col min="4" max="4" width="28.7109375" style="168" customWidth="1"/>
    <col min="5" max="5" width="24.42578125" style="168" customWidth="1"/>
    <col min="6" max="6" width="20.5703125" style="168" customWidth="1"/>
    <col min="7" max="7" width="22.140625" style="168" customWidth="1"/>
    <col min="8" max="8" width="26" style="168" customWidth="1"/>
    <col min="9" max="9" width="23" style="168" customWidth="1"/>
    <col min="10" max="10" width="22.5703125" style="168" customWidth="1"/>
    <col min="11" max="11" width="21" style="168" customWidth="1"/>
    <col min="12" max="16384" width="9.140625" style="168"/>
  </cols>
  <sheetData>
    <row r="3" spans="2:11" ht="23.25" customHeight="1" thickBot="1" x14ac:dyDescent="0.25"/>
    <row r="4" spans="2:11" ht="23.25" customHeight="1" thickBot="1" x14ac:dyDescent="0.25">
      <c r="C4" s="1051" t="s">
        <v>234</v>
      </c>
      <c r="D4" s="1052"/>
      <c r="E4" s="1052"/>
      <c r="F4" s="1052"/>
      <c r="G4" s="1052"/>
      <c r="H4" s="1052"/>
      <c r="I4" s="1052"/>
      <c r="J4" s="1052"/>
      <c r="K4" s="1053"/>
    </row>
    <row r="5" spans="2:11" ht="23.25" customHeight="1" thickBot="1" x14ac:dyDescent="0.25">
      <c r="B5" s="169"/>
      <c r="C5" s="169" t="s">
        <v>1165</v>
      </c>
      <c r="D5" s="169"/>
      <c r="E5" s="169"/>
      <c r="F5" s="170"/>
      <c r="G5" s="170"/>
      <c r="H5" s="170"/>
      <c r="I5" s="170"/>
      <c r="J5" s="170"/>
      <c r="K5" s="170"/>
    </row>
    <row r="6" spans="2:11" ht="23.25" customHeight="1" x14ac:dyDescent="0.2">
      <c r="B6" s="171"/>
      <c r="C6" s="172" t="s">
        <v>1284</v>
      </c>
      <c r="D6" s="1261" t="s">
        <v>235</v>
      </c>
      <c r="E6" s="1262"/>
      <c r="F6" s="1261" t="s">
        <v>236</v>
      </c>
      <c r="G6" s="1262"/>
      <c r="H6" s="1261" t="s">
        <v>237</v>
      </c>
      <c r="I6" s="1262"/>
      <c r="J6" s="1261" t="s">
        <v>238</v>
      </c>
      <c r="K6" s="1262"/>
    </row>
    <row r="7" spans="2:11" ht="23.25" customHeight="1" thickBot="1" x14ac:dyDescent="0.25">
      <c r="B7" s="171"/>
      <c r="C7" s="1265" t="s">
        <v>239</v>
      </c>
      <c r="D7" s="1263"/>
      <c r="E7" s="1264"/>
      <c r="F7" s="1263"/>
      <c r="G7" s="1264"/>
      <c r="H7" s="1263"/>
      <c r="I7" s="1264"/>
      <c r="J7" s="1263"/>
      <c r="K7" s="1264"/>
    </row>
    <row r="8" spans="2:11" ht="69.75" customHeight="1" thickBot="1" x14ac:dyDescent="0.25">
      <c r="B8" s="171"/>
      <c r="C8" s="1266"/>
      <c r="D8" s="173"/>
      <c r="E8" s="174" t="s">
        <v>240</v>
      </c>
      <c r="F8" s="173"/>
      <c r="G8" s="174" t="s">
        <v>240</v>
      </c>
      <c r="H8" s="173"/>
      <c r="I8" s="174" t="s">
        <v>241</v>
      </c>
      <c r="J8" s="173"/>
      <c r="K8" s="174" t="s">
        <v>241</v>
      </c>
    </row>
    <row r="9" spans="2:11" ht="42" customHeight="1" x14ac:dyDescent="0.2">
      <c r="B9" s="175"/>
      <c r="C9" s="176" t="s">
        <v>242</v>
      </c>
      <c r="D9" s="177">
        <v>373358.62808400003</v>
      </c>
      <c r="E9" s="177">
        <v>29883.820508000001</v>
      </c>
      <c r="F9" s="178"/>
      <c r="G9" s="178"/>
      <c r="H9" s="177">
        <v>53666.889288999999</v>
      </c>
      <c r="I9" s="177">
        <v>16776.037097</v>
      </c>
      <c r="J9" s="178"/>
      <c r="K9" s="178"/>
    </row>
    <row r="10" spans="2:11" ht="32.25" customHeight="1" x14ac:dyDescent="0.2">
      <c r="B10" s="179"/>
      <c r="C10" s="180" t="s">
        <v>243</v>
      </c>
      <c r="D10" s="181">
        <v>0</v>
      </c>
      <c r="E10" s="181">
        <v>0</v>
      </c>
      <c r="F10" s="181">
        <v>0</v>
      </c>
      <c r="G10" s="181">
        <v>0</v>
      </c>
      <c r="H10" s="181">
        <v>0</v>
      </c>
      <c r="I10" s="181">
        <v>0</v>
      </c>
      <c r="J10" s="181">
        <v>0</v>
      </c>
      <c r="K10" s="181">
        <v>0</v>
      </c>
    </row>
    <row r="11" spans="2:11" ht="32.25" customHeight="1" x14ac:dyDescent="0.2">
      <c r="B11" s="179"/>
      <c r="C11" s="180" t="s">
        <v>244</v>
      </c>
      <c r="D11" s="181">
        <v>29883.820508000001</v>
      </c>
      <c r="E11" s="181">
        <v>29883.820508000001</v>
      </c>
      <c r="F11" s="181">
        <v>30501.832553</v>
      </c>
      <c r="G11" s="181">
        <v>30501.832553</v>
      </c>
      <c r="H11" s="181">
        <v>16776.035614</v>
      </c>
      <c r="I11" s="181">
        <v>16776.037097</v>
      </c>
      <c r="J11" s="181">
        <v>17163.391156999998</v>
      </c>
      <c r="K11" s="181">
        <v>17163.391156999998</v>
      </c>
    </row>
    <row r="12" spans="2:11" ht="32.25" customHeight="1" x14ac:dyDescent="0.2">
      <c r="B12" s="179"/>
      <c r="C12" s="182" t="s">
        <v>245</v>
      </c>
      <c r="D12" s="181">
        <v>0</v>
      </c>
      <c r="E12" s="181">
        <v>0</v>
      </c>
      <c r="F12" s="181">
        <v>0</v>
      </c>
      <c r="G12" s="181">
        <v>0</v>
      </c>
      <c r="H12" s="181">
        <v>0</v>
      </c>
      <c r="I12" s="181">
        <v>0</v>
      </c>
      <c r="J12" s="181">
        <v>0</v>
      </c>
      <c r="K12" s="181">
        <v>0</v>
      </c>
    </row>
    <row r="13" spans="2:11" ht="32.25" customHeight="1" x14ac:dyDescent="0.2">
      <c r="B13" s="179"/>
      <c r="C13" s="182" t="s">
        <v>246</v>
      </c>
      <c r="D13" s="181">
        <v>0</v>
      </c>
      <c r="E13" s="181">
        <v>0</v>
      </c>
      <c r="F13" s="181">
        <v>0</v>
      </c>
      <c r="G13" s="181">
        <v>0</v>
      </c>
      <c r="H13" s="181">
        <v>0</v>
      </c>
      <c r="I13" s="181">
        <v>0</v>
      </c>
      <c r="J13" s="181">
        <v>0</v>
      </c>
      <c r="K13" s="181">
        <v>0</v>
      </c>
    </row>
    <row r="14" spans="2:11" ht="32.25" customHeight="1" x14ac:dyDescent="0.2">
      <c r="B14" s="179"/>
      <c r="C14" s="182" t="s">
        <v>247</v>
      </c>
      <c r="D14" s="181">
        <v>29883.820508000001</v>
      </c>
      <c r="E14" s="181">
        <v>29883.820508000001</v>
      </c>
      <c r="F14" s="181">
        <v>30501.832553</v>
      </c>
      <c r="G14" s="181">
        <v>30501.832553</v>
      </c>
      <c r="H14" s="181">
        <v>16776.035614</v>
      </c>
      <c r="I14" s="181">
        <v>16776.037097</v>
      </c>
      <c r="J14" s="181">
        <v>17163.391156999998</v>
      </c>
      <c r="K14" s="181">
        <v>17163.391156999998</v>
      </c>
    </row>
    <row r="15" spans="2:11" ht="32.25" customHeight="1" x14ac:dyDescent="0.2">
      <c r="B15" s="179"/>
      <c r="C15" s="182" t="s">
        <v>248</v>
      </c>
      <c r="D15" s="181">
        <v>0</v>
      </c>
      <c r="E15" s="181">
        <v>0</v>
      </c>
      <c r="F15" s="181">
        <v>0</v>
      </c>
      <c r="G15" s="181">
        <v>0</v>
      </c>
      <c r="H15" s="181">
        <v>0</v>
      </c>
      <c r="I15" s="181">
        <v>0</v>
      </c>
      <c r="J15" s="181">
        <v>0</v>
      </c>
      <c r="K15" s="181">
        <v>0</v>
      </c>
    </row>
    <row r="16" spans="2:11" ht="32.25" customHeight="1" x14ac:dyDescent="0.2">
      <c r="B16" s="179"/>
      <c r="C16" s="182" t="s">
        <v>249</v>
      </c>
      <c r="D16" s="181">
        <v>0</v>
      </c>
      <c r="E16" s="181">
        <v>0</v>
      </c>
      <c r="F16" s="181">
        <v>0</v>
      </c>
      <c r="G16" s="181">
        <v>0</v>
      </c>
      <c r="H16" s="181">
        <v>0</v>
      </c>
      <c r="I16" s="181">
        <v>0</v>
      </c>
      <c r="J16" s="181">
        <v>0</v>
      </c>
      <c r="K16" s="181">
        <v>0</v>
      </c>
    </row>
    <row r="17" spans="2:11" ht="57" customHeight="1" thickBot="1" x14ac:dyDescent="0.25">
      <c r="B17" s="183"/>
      <c r="C17" s="184" t="s">
        <v>137</v>
      </c>
      <c r="D17" s="185">
        <v>343474.80757599999</v>
      </c>
      <c r="E17" s="185">
        <v>0</v>
      </c>
      <c r="F17" s="186"/>
      <c r="G17" s="186"/>
      <c r="H17" s="185">
        <v>36890.853674999998</v>
      </c>
      <c r="I17" s="185">
        <v>0</v>
      </c>
      <c r="J17" s="186"/>
      <c r="K17" s="186"/>
    </row>
  </sheetData>
  <sheetProtection algorithmName="SHA-512" hashValue="a1stsChQjf9p7H5toWS4KqC1hUfacHRTvdyAwFwMSV8ZnCyOmDezrrY7HvwcV4r0q3DfZmwJcWwcYbhzhMY7dA==" saltValue="ogaD9s/gBtJP8sZ1tpKsdw==" spinCount="100000" sheet="1" objects="1" scenarios="1"/>
  <mergeCells count="6">
    <mergeCell ref="C4:K4"/>
    <mergeCell ref="D6:E7"/>
    <mergeCell ref="F6:G7"/>
    <mergeCell ref="H6:I7"/>
    <mergeCell ref="J6:K7"/>
    <mergeCell ref="C7:C8"/>
  </mergeCells>
  <pageMargins left="0.70866141732283472" right="0.70866141732283472" top="0.74803149606299213" bottom="0.74803149606299213" header="0.31496062992125984" footer="0.31496062992125984"/>
  <pageSetup scale="42"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B3F38-F068-41EF-8043-74947185E678}">
  <sheetPr>
    <tabColor theme="5" tint="-0.499984740745262"/>
    <pageSetUpPr fitToPage="1"/>
  </sheetPr>
  <dimension ref="B3:H22"/>
  <sheetViews>
    <sheetView showGridLines="0" zoomScale="70" zoomScaleNormal="70" zoomScalePageLayoutView="60" workbookViewId="0">
      <selection activeCell="A7" sqref="A7"/>
    </sheetView>
  </sheetViews>
  <sheetFormatPr defaultColWidth="20.28515625" defaultRowHeight="15" x14ac:dyDescent="0.25"/>
  <cols>
    <col min="1" max="1" width="20.28515625" style="142"/>
    <col min="2" max="2" width="10.7109375" style="142" customWidth="1"/>
    <col min="3" max="3" width="43.42578125" style="142" customWidth="1"/>
    <col min="4" max="4" width="24.28515625" style="142" customWidth="1"/>
    <col min="5" max="5" width="26.28515625" style="142" customWidth="1"/>
    <col min="6" max="6" width="23.5703125" style="142" customWidth="1"/>
    <col min="7" max="7" width="24" style="142" customWidth="1"/>
    <col min="8" max="16384" width="20.28515625" style="142"/>
  </cols>
  <sheetData>
    <row r="3" spans="2:8" ht="15.75" thickBot="1" x14ac:dyDescent="0.3"/>
    <row r="4" spans="2:8" ht="18.75" customHeight="1" thickBot="1" x14ac:dyDescent="0.3">
      <c r="C4" s="1051" t="s">
        <v>250</v>
      </c>
      <c r="D4" s="1052"/>
      <c r="E4" s="1052"/>
      <c r="F4" s="1052"/>
      <c r="G4" s="1053"/>
    </row>
    <row r="5" spans="2:8" ht="19.5" thickBot="1" x14ac:dyDescent="0.3">
      <c r="B5" s="187"/>
      <c r="C5" s="187" t="s">
        <v>1165</v>
      </c>
      <c r="D5" s="188"/>
      <c r="E5" s="188"/>
      <c r="F5" s="189"/>
      <c r="G5" s="188"/>
    </row>
    <row r="6" spans="2:8" ht="15" customHeight="1" thickBot="1" x14ac:dyDescent="0.3">
      <c r="C6" s="190" t="s">
        <v>1284</v>
      </c>
      <c r="D6" s="1267" t="s">
        <v>251</v>
      </c>
      <c r="E6" s="1268"/>
      <c r="F6" s="1271" t="s">
        <v>252</v>
      </c>
      <c r="G6" s="1272"/>
    </row>
    <row r="7" spans="2:8" ht="75" customHeight="1" thickBot="1" x14ac:dyDescent="0.3">
      <c r="C7" s="1061" t="s">
        <v>239</v>
      </c>
      <c r="D7" s="1269"/>
      <c r="E7" s="1270"/>
      <c r="F7" s="1267" t="s">
        <v>253</v>
      </c>
      <c r="G7" s="1273"/>
    </row>
    <row r="8" spans="2:8" ht="30.75" thickBot="1" x14ac:dyDescent="0.3">
      <c r="B8" s="191"/>
      <c r="C8" s="1061"/>
      <c r="D8" s="192"/>
      <c r="E8" s="193" t="s">
        <v>240</v>
      </c>
      <c r="F8" s="194"/>
      <c r="G8" s="195" t="s">
        <v>241</v>
      </c>
      <c r="H8" s="196"/>
    </row>
    <row r="9" spans="2:8" ht="30" customHeight="1" x14ac:dyDescent="0.25">
      <c r="B9" s="197"/>
      <c r="C9" s="198" t="s">
        <v>254</v>
      </c>
      <c r="D9" s="795">
        <v>0</v>
      </c>
      <c r="E9" s="795">
        <v>0</v>
      </c>
      <c r="F9" s="795">
        <v>0</v>
      </c>
      <c r="G9" s="795">
        <v>0</v>
      </c>
    </row>
    <row r="10" spans="2:8" ht="30" customHeight="1" x14ac:dyDescent="0.25">
      <c r="B10" s="200"/>
      <c r="C10" s="201" t="s">
        <v>255</v>
      </c>
      <c r="D10" s="796">
        <v>0</v>
      </c>
      <c r="E10" s="796">
        <v>0</v>
      </c>
      <c r="F10" s="796">
        <v>0</v>
      </c>
      <c r="G10" s="796">
        <v>0</v>
      </c>
    </row>
    <row r="11" spans="2:8" ht="30" customHeight="1" x14ac:dyDescent="0.25">
      <c r="B11" s="200"/>
      <c r="C11" s="201" t="s">
        <v>243</v>
      </c>
      <c r="D11" s="796">
        <v>0</v>
      </c>
      <c r="E11" s="796">
        <v>0</v>
      </c>
      <c r="F11" s="796">
        <v>0</v>
      </c>
      <c r="G11" s="796">
        <v>0</v>
      </c>
    </row>
    <row r="12" spans="2:8" ht="30" customHeight="1" x14ac:dyDescent="0.25">
      <c r="B12" s="200"/>
      <c r="C12" s="201" t="s">
        <v>244</v>
      </c>
      <c r="D12" s="796">
        <v>0</v>
      </c>
      <c r="E12" s="796">
        <v>0</v>
      </c>
      <c r="F12" s="796">
        <v>0</v>
      </c>
      <c r="G12" s="796">
        <v>0</v>
      </c>
    </row>
    <row r="13" spans="2:8" ht="30" customHeight="1" x14ac:dyDescent="0.25">
      <c r="B13" s="200"/>
      <c r="C13" s="201" t="s">
        <v>245</v>
      </c>
      <c r="D13" s="796">
        <v>0</v>
      </c>
      <c r="E13" s="796">
        <v>0</v>
      </c>
      <c r="F13" s="796">
        <v>0</v>
      </c>
      <c r="G13" s="796">
        <v>0</v>
      </c>
    </row>
    <row r="14" spans="2:8" ht="30" customHeight="1" x14ac:dyDescent="0.25">
      <c r="B14" s="200"/>
      <c r="C14" s="201" t="s">
        <v>246</v>
      </c>
      <c r="D14" s="796">
        <v>0</v>
      </c>
      <c r="E14" s="796">
        <v>0</v>
      </c>
      <c r="F14" s="796">
        <v>0</v>
      </c>
      <c r="G14" s="796">
        <v>0</v>
      </c>
    </row>
    <row r="15" spans="2:8" ht="30" customHeight="1" x14ac:dyDescent="0.25">
      <c r="B15" s="200"/>
      <c r="C15" s="201" t="s">
        <v>247</v>
      </c>
      <c r="D15" s="796">
        <v>0</v>
      </c>
      <c r="E15" s="796">
        <v>0</v>
      </c>
      <c r="F15" s="796">
        <v>0</v>
      </c>
      <c r="G15" s="796">
        <v>0</v>
      </c>
    </row>
    <row r="16" spans="2:8" ht="30" customHeight="1" x14ac:dyDescent="0.25">
      <c r="B16" s="200"/>
      <c r="C16" s="201" t="s">
        <v>248</v>
      </c>
      <c r="D16" s="796">
        <v>0</v>
      </c>
      <c r="E16" s="796">
        <v>0</v>
      </c>
      <c r="F16" s="796">
        <v>0</v>
      </c>
      <c r="G16" s="796">
        <v>0</v>
      </c>
    </row>
    <row r="17" spans="2:7" ht="30" customHeight="1" x14ac:dyDescent="0.25">
      <c r="B17" s="200"/>
      <c r="C17" s="201" t="s">
        <v>249</v>
      </c>
      <c r="D17" s="796">
        <v>0</v>
      </c>
      <c r="E17" s="796">
        <v>0</v>
      </c>
      <c r="F17" s="796">
        <v>0</v>
      </c>
      <c r="G17" s="796">
        <v>0</v>
      </c>
    </row>
    <row r="18" spans="2:7" ht="30" customHeight="1" x14ac:dyDescent="0.25">
      <c r="B18" s="200"/>
      <c r="C18" s="201" t="s">
        <v>256</v>
      </c>
      <c r="D18" s="796">
        <v>0</v>
      </c>
      <c r="E18" s="796">
        <v>0</v>
      </c>
      <c r="F18" s="796">
        <v>0</v>
      </c>
      <c r="G18" s="796">
        <v>0</v>
      </c>
    </row>
    <row r="19" spans="2:7" ht="30" customHeight="1" x14ac:dyDescent="0.25">
      <c r="B19" s="200"/>
      <c r="C19" s="201" t="s">
        <v>257</v>
      </c>
      <c r="D19" s="796">
        <v>0</v>
      </c>
      <c r="E19" s="796">
        <v>0</v>
      </c>
      <c r="F19" s="796">
        <v>0</v>
      </c>
      <c r="G19" s="796">
        <v>0</v>
      </c>
    </row>
    <row r="20" spans="2:7" ht="30" customHeight="1" x14ac:dyDescent="0.25">
      <c r="B20" s="197"/>
      <c r="C20" s="203" t="s">
        <v>258</v>
      </c>
      <c r="D20" s="796">
        <v>0</v>
      </c>
      <c r="E20" s="796">
        <v>0</v>
      </c>
      <c r="F20" s="796">
        <v>0</v>
      </c>
      <c r="G20" s="796">
        <v>0</v>
      </c>
    </row>
    <row r="21" spans="2:7" ht="30" customHeight="1" x14ac:dyDescent="0.25">
      <c r="B21" s="197"/>
      <c r="C21" s="203" t="s">
        <v>259</v>
      </c>
      <c r="D21" s="798"/>
      <c r="E21" s="798"/>
      <c r="F21" s="796">
        <v>0</v>
      </c>
      <c r="G21" s="796">
        <v>0</v>
      </c>
    </row>
    <row r="22" spans="2:7" ht="30" customHeight="1" thickBot="1" x14ac:dyDescent="0.3">
      <c r="B22" s="197"/>
      <c r="C22" s="204" t="s">
        <v>260</v>
      </c>
      <c r="D22" s="797">
        <v>373358.62808400003</v>
      </c>
      <c r="E22" s="797">
        <v>29883.820508000001</v>
      </c>
      <c r="F22" s="799"/>
      <c r="G22" s="799"/>
    </row>
  </sheetData>
  <sheetProtection algorithmName="SHA-512" hashValue="2lfm0r9YahjjoS6GPImb+vfvLE4Jh4U5zMkwKpWhEClCTjzir+Pn0kHuc8iGLvOLbKtehEpZTN3XRKQGIi8q9g==" saltValue="PSyAZdJnqo6DsppTucIkTA==" spinCount="100000" sheet="1" objects="1" scenarios="1"/>
  <mergeCells count="5">
    <mergeCell ref="C4:G4"/>
    <mergeCell ref="D6:E7"/>
    <mergeCell ref="F6:G6"/>
    <mergeCell ref="C7:C8"/>
    <mergeCell ref="F7:G7"/>
  </mergeCells>
  <pageMargins left="0.70866141732283472" right="0.70866141732283472" top="0.74803149606299213" bottom="0.74803149606299213" header="0.31496062992125984" footer="0.31496062992125984"/>
  <pageSetup scale="86" orientation="landscape"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6AF3B-741B-445C-B305-ADFFEAAAFA0C}">
  <sheetPr>
    <tabColor theme="5" tint="-0.499984740745262"/>
    <pageSetUpPr fitToPage="1"/>
  </sheetPr>
  <dimension ref="B4:E8"/>
  <sheetViews>
    <sheetView showGridLines="0" zoomScale="90" zoomScaleNormal="90" zoomScalePageLayoutView="80" workbookViewId="0">
      <selection activeCell="A7" sqref="A7"/>
    </sheetView>
  </sheetViews>
  <sheetFormatPr defaultColWidth="9.140625" defaultRowHeight="15" x14ac:dyDescent="0.25"/>
  <cols>
    <col min="1" max="2" width="9.140625" style="100"/>
    <col min="3" max="3" width="43.28515625" style="100" customWidth="1"/>
    <col min="4" max="4" width="42.140625" style="100" customWidth="1"/>
    <col min="5" max="5" width="44.5703125" style="100" customWidth="1"/>
    <col min="6" max="16384" width="9.140625" style="100"/>
  </cols>
  <sheetData>
    <row r="4" spans="2:5" ht="18" customHeight="1" x14ac:dyDescent="0.25">
      <c r="C4" s="1207" t="s">
        <v>261</v>
      </c>
      <c r="D4" s="1208"/>
      <c r="E4" s="1208"/>
    </row>
    <row r="5" spans="2:5" ht="19.5" thickBot="1" x14ac:dyDescent="0.3">
      <c r="B5" s="206"/>
      <c r="C5" s="206" t="s">
        <v>1165</v>
      </c>
      <c r="D5" s="207"/>
      <c r="E5" s="207"/>
    </row>
    <row r="6" spans="2:5" x14ac:dyDescent="0.25">
      <c r="B6" s="208"/>
      <c r="C6" s="190" t="s">
        <v>1284</v>
      </c>
      <c r="D6" s="1274" t="s">
        <v>262</v>
      </c>
      <c r="E6" s="1276" t="s">
        <v>263</v>
      </c>
    </row>
    <row r="7" spans="2:5" ht="47.25" customHeight="1" thickBot="1" x14ac:dyDescent="0.3">
      <c r="B7" s="208"/>
      <c r="C7" s="209" t="s">
        <v>239</v>
      </c>
      <c r="D7" s="1275"/>
      <c r="E7" s="1277" t="s">
        <v>264</v>
      </c>
    </row>
    <row r="8" spans="2:5" ht="30.75" thickBot="1" x14ac:dyDescent="0.3">
      <c r="B8" s="210"/>
      <c r="C8" s="211" t="s">
        <v>265</v>
      </c>
      <c r="D8" s="800">
        <v>262079.07293900001</v>
      </c>
      <c r="E8" s="800">
        <v>373358.62808400003</v>
      </c>
    </row>
  </sheetData>
  <sheetProtection algorithmName="SHA-512" hashValue="VUTe8Vcugl2s17wujY6p/MPnDxkaXWWH/7SfUx0Nz6jZHOIm8nn7/jtP64k255NDUfpTnzhXQzN1Ckd4P/vwPA==" saltValue="gc29H1Oe/+VeLyNoQ5OYZA==" spinCount="100000" sheet="1" objects="1" scenarios="1"/>
  <mergeCells count="3">
    <mergeCell ref="C4:E4"/>
    <mergeCell ref="D6:D7"/>
    <mergeCell ref="E6:E7"/>
  </mergeCells>
  <pageMargins left="0.70866141732283472" right="0.70866141732283472" top="0.74803149606299213" bottom="0.74803149606299213" header="0.31496062992125984" footer="0.31496062992125984"/>
  <pageSetup scale="9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42122-3AD0-4EDD-A023-D458A9CE0BD8}">
  <sheetPr>
    <tabColor theme="5" tint="-0.499984740745262"/>
    <pageSetUpPr fitToPage="1"/>
  </sheetPr>
  <dimension ref="B1:H19"/>
  <sheetViews>
    <sheetView showGridLines="0" workbookViewId="0">
      <selection activeCell="A5" sqref="A5"/>
    </sheetView>
  </sheetViews>
  <sheetFormatPr defaultRowHeight="12.75" x14ac:dyDescent="0.2"/>
  <cols>
    <col min="3" max="3" width="37.5703125" customWidth="1"/>
    <col min="4" max="4" width="20.85546875" customWidth="1"/>
    <col min="5" max="5" width="20.42578125" bestFit="1" customWidth="1"/>
    <col min="6" max="6" width="24.140625" bestFit="1" customWidth="1"/>
    <col min="7" max="7" width="15.140625" bestFit="1" customWidth="1"/>
    <col min="8" max="8" width="21.42578125" bestFit="1" customWidth="1"/>
  </cols>
  <sheetData>
    <row r="1" spans="2:8" ht="13.5" thickBot="1" x14ac:dyDescent="0.25"/>
    <row r="2" spans="2:8" ht="18.75" customHeight="1" thickBot="1" x14ac:dyDescent="0.25">
      <c r="B2" s="691" t="s">
        <v>1091</v>
      </c>
      <c r="C2" s="692"/>
      <c r="D2" s="692"/>
      <c r="E2" s="692"/>
      <c r="F2" s="692"/>
      <c r="G2" s="692"/>
      <c r="H2" s="693"/>
    </row>
    <row r="3" spans="2:8" x14ac:dyDescent="0.2">
      <c r="B3" s="711" t="s">
        <v>1141</v>
      </c>
    </row>
    <row r="5" spans="2:8" ht="15" x14ac:dyDescent="0.25">
      <c r="B5" s="100"/>
      <c r="C5" s="100"/>
      <c r="D5" s="694" t="s">
        <v>131</v>
      </c>
      <c r="E5" s="694" t="s">
        <v>150</v>
      </c>
      <c r="F5" s="694" t="s">
        <v>132</v>
      </c>
      <c r="G5" s="694" t="s">
        <v>151</v>
      </c>
      <c r="H5" s="694" t="s">
        <v>152</v>
      </c>
    </row>
    <row r="6" spans="2:8" ht="15" x14ac:dyDescent="0.25">
      <c r="B6" s="100"/>
      <c r="C6" s="100"/>
      <c r="D6" s="892" t="s">
        <v>179</v>
      </c>
      <c r="E6" s="892" t="s">
        <v>1092</v>
      </c>
      <c r="F6" s="892"/>
      <c r="G6" s="892"/>
      <c r="H6" s="892"/>
    </row>
    <row r="7" spans="2:8" ht="15" x14ac:dyDescent="0.25">
      <c r="B7" s="100"/>
      <c r="C7" s="100"/>
      <c r="D7" s="892"/>
      <c r="E7" s="694" t="s">
        <v>1093</v>
      </c>
      <c r="F7" s="694" t="s">
        <v>1094</v>
      </c>
      <c r="G7" s="695" t="s">
        <v>1095</v>
      </c>
      <c r="H7" s="694" t="s">
        <v>1096</v>
      </c>
    </row>
    <row r="8" spans="2:8" ht="45" x14ac:dyDescent="0.2">
      <c r="B8" s="696">
        <v>1</v>
      </c>
      <c r="C8" s="697" t="s">
        <v>1097</v>
      </c>
      <c r="D8" s="698">
        <v>425187.38950075005</v>
      </c>
      <c r="E8" s="698">
        <v>420540.83015640784</v>
      </c>
      <c r="F8" s="698">
        <v>191.20068849540002</v>
      </c>
      <c r="G8" s="698">
        <v>0</v>
      </c>
      <c r="H8" s="698">
        <v>0</v>
      </c>
    </row>
    <row r="9" spans="2:8" ht="45" x14ac:dyDescent="0.2">
      <c r="B9" s="696">
        <v>2</v>
      </c>
      <c r="C9" s="697" t="s">
        <v>1098</v>
      </c>
      <c r="D9" s="698">
        <v>381206.59835799999</v>
      </c>
      <c r="E9" s="698">
        <v>6641.2307760481999</v>
      </c>
      <c r="F9" s="698">
        <v>0</v>
      </c>
      <c r="G9" s="698">
        <v>0</v>
      </c>
      <c r="H9" s="698">
        <v>0</v>
      </c>
    </row>
    <row r="10" spans="2:8" ht="30" x14ac:dyDescent="0.2">
      <c r="B10" s="696">
        <v>3</v>
      </c>
      <c r="C10" s="697" t="s">
        <v>1099</v>
      </c>
      <c r="D10" s="698">
        <v>425187.38950075005</v>
      </c>
      <c r="E10" s="698">
        <v>420540.83015640784</v>
      </c>
      <c r="F10" s="698">
        <v>191.20068849540002</v>
      </c>
      <c r="G10" s="698">
        <v>0</v>
      </c>
      <c r="H10" s="698">
        <v>0</v>
      </c>
    </row>
    <row r="11" spans="2:8" ht="15" x14ac:dyDescent="0.2">
      <c r="B11" s="696">
        <v>4</v>
      </c>
      <c r="C11" s="697" t="s">
        <v>1100</v>
      </c>
      <c r="D11" s="698">
        <v>0</v>
      </c>
      <c r="E11" s="698">
        <v>0</v>
      </c>
      <c r="F11" s="699"/>
      <c r="G11" s="700"/>
      <c r="H11" s="701"/>
    </row>
    <row r="12" spans="2:8" ht="15" x14ac:dyDescent="0.2">
      <c r="B12" s="694">
        <v>5</v>
      </c>
      <c r="C12" s="702" t="s">
        <v>1101</v>
      </c>
      <c r="D12" s="698">
        <v>-17.578489250000001</v>
      </c>
      <c r="E12" s="698">
        <v>-17.578489250000001</v>
      </c>
      <c r="F12" s="699"/>
      <c r="G12" s="700"/>
      <c r="H12" s="701"/>
    </row>
    <row r="13" spans="2:8" ht="45" x14ac:dyDescent="0.2">
      <c r="B13" s="694">
        <v>6</v>
      </c>
      <c r="C13" s="702" t="s">
        <v>1102</v>
      </c>
      <c r="D13" s="700"/>
      <c r="E13" s="700"/>
      <c r="F13" s="699"/>
      <c r="G13" s="700"/>
      <c r="H13" s="701"/>
    </row>
    <row r="14" spans="2:8" ht="30" x14ac:dyDescent="0.2">
      <c r="B14" s="694">
        <v>7</v>
      </c>
      <c r="C14" s="702" t="s">
        <v>1103</v>
      </c>
      <c r="D14" s="700"/>
      <c r="E14" s="700"/>
      <c r="F14" s="699"/>
      <c r="G14" s="700"/>
      <c r="H14" s="701"/>
    </row>
    <row r="15" spans="2:8" ht="30" x14ac:dyDescent="0.2">
      <c r="B15" s="694">
        <v>8</v>
      </c>
      <c r="C15" s="702" t="s">
        <v>1104</v>
      </c>
      <c r="D15" s="700"/>
      <c r="E15" s="700"/>
      <c r="F15" s="699"/>
      <c r="G15" s="700"/>
      <c r="H15" s="701"/>
    </row>
    <row r="16" spans="2:8" ht="30" x14ac:dyDescent="0.2">
      <c r="B16" s="694">
        <v>9</v>
      </c>
      <c r="C16" s="702" t="s">
        <v>1105</v>
      </c>
      <c r="D16" s="700"/>
      <c r="E16" s="700"/>
      <c r="F16" s="699"/>
      <c r="G16" s="700"/>
      <c r="H16" s="701"/>
    </row>
    <row r="17" spans="2:8" ht="30" x14ac:dyDescent="0.2">
      <c r="B17" s="694">
        <v>10</v>
      </c>
      <c r="C17" s="702" t="s">
        <v>1106</v>
      </c>
      <c r="D17" s="700"/>
      <c r="E17" s="700"/>
      <c r="F17" s="699"/>
      <c r="G17" s="700"/>
      <c r="H17" s="701"/>
    </row>
    <row r="18" spans="2:8" ht="15" x14ac:dyDescent="0.2">
      <c r="B18" s="694">
        <v>11</v>
      </c>
      <c r="C18" s="702" t="s">
        <v>1107</v>
      </c>
      <c r="D18" s="700"/>
      <c r="E18" s="700"/>
      <c r="F18" s="699"/>
      <c r="G18" s="700"/>
      <c r="H18" s="701"/>
    </row>
    <row r="19" spans="2:8" ht="30" x14ac:dyDescent="0.2">
      <c r="B19" s="696">
        <v>12</v>
      </c>
      <c r="C19" s="697" t="s">
        <v>1108</v>
      </c>
      <c r="D19" s="703">
        <v>425169.81101150007</v>
      </c>
      <c r="E19" s="703">
        <v>420523.25166715786</v>
      </c>
      <c r="F19" s="703">
        <v>191.20068849540002</v>
      </c>
      <c r="G19" s="703">
        <v>0</v>
      </c>
      <c r="H19" s="703">
        <v>0</v>
      </c>
    </row>
  </sheetData>
  <sheetProtection algorithmName="SHA-512" hashValue="/+qYVxkH5gKsACltARpeC88FWyMTpzNtS0bpcWcCx1XxzlND2GZ+72sofDAfQfKVxpnaSbccwT+4Ya8XWZfRQA==" saltValue="O7rwMajmdErb3Fp3i5jTug==" spinCount="100000" sheet="1" objects="1" scenarios="1"/>
  <mergeCells count="2">
    <mergeCell ref="D6:D7"/>
    <mergeCell ref="E6:H6"/>
  </mergeCells>
  <pageMargins left="0.70866141732283472" right="0.70866141732283472" top="0.74803149606299213" bottom="0.74803149606299213" header="0.31496062992125984" footer="0.31496062992125984"/>
  <pageSetup scale="6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6B6877-A4A7-490F-BBAF-1A2700D159AF}">
  <sheetPr>
    <tabColor theme="5" tint="-0.499984740745262"/>
    <pageSetUpPr fitToPage="1"/>
  </sheetPr>
  <dimension ref="B1:I14"/>
  <sheetViews>
    <sheetView showGridLines="0" workbookViewId="0"/>
  </sheetViews>
  <sheetFormatPr defaultRowHeight="15" x14ac:dyDescent="0.25"/>
  <cols>
    <col min="1" max="1" width="9.140625" style="100"/>
    <col min="2" max="2" width="30.7109375" style="100" bestFit="1" customWidth="1"/>
    <col min="3" max="3" width="25.140625" style="100" bestFit="1" customWidth="1"/>
    <col min="4" max="4" width="16.140625" style="100" customWidth="1"/>
    <col min="5" max="5" width="14.28515625" style="100" customWidth="1"/>
    <col min="6" max="6" width="12.42578125" style="100" customWidth="1"/>
    <col min="7" max="7" width="16.28515625" style="100" customWidth="1"/>
    <col min="8" max="8" width="12.42578125" style="100" customWidth="1"/>
    <col min="9" max="9" width="26.85546875" style="100" bestFit="1" customWidth="1"/>
    <col min="10" max="16384" width="9.140625" style="100"/>
  </cols>
  <sheetData>
    <row r="1" spans="2:9" ht="15.75" thickBot="1" x14ac:dyDescent="0.3"/>
    <row r="2" spans="2:9" ht="19.5" customHeight="1" thickBot="1" x14ac:dyDescent="0.3">
      <c r="B2" s="893" t="s">
        <v>1109</v>
      </c>
      <c r="C2" s="894"/>
      <c r="D2" s="894"/>
      <c r="E2" s="894"/>
      <c r="F2" s="894"/>
      <c r="G2" s="894"/>
      <c r="H2" s="894"/>
      <c r="I2" s="895"/>
    </row>
    <row r="3" spans="2:9" x14ac:dyDescent="0.25">
      <c r="B3" s="167" t="s">
        <v>1142</v>
      </c>
    </row>
    <row r="6" spans="2:9" x14ac:dyDescent="0.25">
      <c r="B6" s="704" t="s">
        <v>131</v>
      </c>
      <c r="C6" s="699" t="s">
        <v>150</v>
      </c>
      <c r="D6" s="704" t="s">
        <v>132</v>
      </c>
      <c r="E6" s="704" t="s">
        <v>151</v>
      </c>
      <c r="F6" s="704" t="s">
        <v>152</v>
      </c>
      <c r="G6" s="704" t="s">
        <v>153</v>
      </c>
      <c r="H6" s="704" t="s">
        <v>154</v>
      </c>
      <c r="I6" s="699" t="s">
        <v>155</v>
      </c>
    </row>
    <row r="7" spans="2:9" x14ac:dyDescent="0.25">
      <c r="B7" s="896" t="s">
        <v>1110</v>
      </c>
      <c r="C7" s="896" t="s">
        <v>1111</v>
      </c>
      <c r="D7" s="897" t="s">
        <v>1112</v>
      </c>
      <c r="E7" s="898"/>
      <c r="F7" s="898"/>
      <c r="G7" s="898"/>
      <c r="H7" s="899"/>
      <c r="I7" s="705" t="s">
        <v>1113</v>
      </c>
    </row>
    <row r="8" spans="2:9" ht="45" x14ac:dyDescent="0.25">
      <c r="B8" s="896"/>
      <c r="C8" s="896"/>
      <c r="D8" s="704" t="s">
        <v>1114</v>
      </c>
      <c r="E8" s="704" t="s">
        <v>1115</v>
      </c>
      <c r="F8" s="704" t="s">
        <v>1116</v>
      </c>
      <c r="G8" s="704" t="s">
        <v>1117</v>
      </c>
      <c r="H8" s="704" t="s">
        <v>1118</v>
      </c>
      <c r="I8" s="706"/>
    </row>
    <row r="9" spans="2:9" x14ac:dyDescent="0.25">
      <c r="B9" s="707" t="s">
        <v>1119</v>
      </c>
      <c r="C9" s="707" t="s">
        <v>1114</v>
      </c>
      <c r="D9" s="708" t="s">
        <v>1120</v>
      </c>
      <c r="E9" s="709"/>
      <c r="F9" s="709"/>
      <c r="G9" s="709"/>
      <c r="H9" s="709"/>
      <c r="I9" s="707" t="s">
        <v>1121</v>
      </c>
    </row>
    <row r="10" spans="2:9" x14ac:dyDescent="0.25">
      <c r="B10" s="707" t="s">
        <v>1122</v>
      </c>
      <c r="C10" s="707" t="s">
        <v>1114</v>
      </c>
      <c r="D10" s="708" t="s">
        <v>1120</v>
      </c>
      <c r="F10" s="709"/>
      <c r="G10" s="709"/>
      <c r="H10" s="709"/>
      <c r="I10" s="707" t="s">
        <v>1121</v>
      </c>
    </row>
    <row r="11" spans="2:9" x14ac:dyDescent="0.25">
      <c r="B11" s="707" t="s">
        <v>1123</v>
      </c>
      <c r="C11" s="707" t="s">
        <v>1114</v>
      </c>
      <c r="D11" s="708" t="s">
        <v>1120</v>
      </c>
      <c r="E11" s="709"/>
      <c r="F11" s="709"/>
      <c r="H11" s="708"/>
      <c r="I11" s="707" t="s">
        <v>1124</v>
      </c>
    </row>
    <row r="12" spans="2:9" x14ac:dyDescent="0.25">
      <c r="B12" s="707" t="s">
        <v>1125</v>
      </c>
      <c r="C12" s="707" t="s">
        <v>1114</v>
      </c>
      <c r="D12" s="709"/>
      <c r="E12" s="709"/>
      <c r="F12" s="708" t="s">
        <v>1120</v>
      </c>
      <c r="G12" s="709"/>
      <c r="H12" s="709"/>
      <c r="I12" s="707" t="s">
        <v>1126</v>
      </c>
    </row>
    <row r="13" spans="2:9" x14ac:dyDescent="0.25">
      <c r="B13" s="707" t="s">
        <v>1127</v>
      </c>
      <c r="C13" s="707" t="s">
        <v>1114</v>
      </c>
      <c r="D13" s="709"/>
      <c r="E13" s="709"/>
      <c r="F13" s="708" t="s">
        <v>1120</v>
      </c>
      <c r="G13" s="709"/>
      <c r="H13" s="709"/>
      <c r="I13" s="707" t="s">
        <v>1126</v>
      </c>
    </row>
    <row r="14" spans="2:9" x14ac:dyDescent="0.25">
      <c r="B14" s="707" t="s">
        <v>1274</v>
      </c>
      <c r="C14" s="707" t="s">
        <v>1114</v>
      </c>
      <c r="D14" s="709"/>
      <c r="E14" s="708"/>
      <c r="F14" s="708"/>
      <c r="G14" s="709"/>
      <c r="H14" s="708" t="s">
        <v>1120</v>
      </c>
      <c r="I14" s="707" t="s">
        <v>1128</v>
      </c>
    </row>
  </sheetData>
  <sheetProtection algorithmName="SHA-512" hashValue="Ni27AdP12a1mbr47lehrTuWTaJKuhOWowlYjmXLlNdFSQgEe0ovZHb7BxWeAJ7W04+NNvwdwc4wxO3zGt9Paww==" saltValue="d8q7yZ870lcK7XylrkjzZA==" spinCount="100000" sheet="1" objects="1" scenarios="1"/>
  <mergeCells count="4">
    <mergeCell ref="B2:I2"/>
    <mergeCell ref="B7:B8"/>
    <mergeCell ref="C7:C8"/>
    <mergeCell ref="D7:H7"/>
  </mergeCells>
  <pageMargins left="0.70866141732283472" right="0.70866141732283472" top="0.74803149606299213" bottom="0.74803149606299213" header="0.31496062992125984" footer="0.31496062992125984"/>
  <pageSetup scale="7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tabColor theme="5" tint="-0.499984740745262"/>
    <pageSetUpPr fitToPage="1"/>
  </sheetPr>
  <dimension ref="A1:G127"/>
  <sheetViews>
    <sheetView showGridLines="0" zoomScale="80" zoomScaleNormal="80" workbookViewId="0"/>
  </sheetViews>
  <sheetFormatPr defaultColWidth="8.7109375" defaultRowHeight="14.25" x14ac:dyDescent="0.2"/>
  <cols>
    <col min="1" max="1" width="10.42578125" style="1" customWidth="1"/>
    <col min="2" max="2" width="15.7109375" style="2" bestFit="1" customWidth="1"/>
    <col min="3" max="3" width="105" style="3" customWidth="1"/>
    <col min="4" max="4" width="22.42578125" style="1" customWidth="1"/>
    <col min="5" max="5" width="32.42578125" style="3" customWidth="1"/>
    <col min="6" max="6" width="8.7109375" style="1"/>
    <col min="7" max="7" width="19.42578125" style="1" customWidth="1"/>
    <col min="8" max="16384" width="8.7109375" style="1"/>
  </cols>
  <sheetData>
    <row r="1" spans="1:6" ht="15" thickBot="1" x14ac:dyDescent="0.25"/>
    <row r="2" spans="1:6" s="5" customFormat="1" ht="41.25" customHeight="1" thickBot="1" x14ac:dyDescent="0.3">
      <c r="A2" s="4"/>
      <c r="B2" s="903" t="s">
        <v>0</v>
      </c>
      <c r="C2" s="904"/>
      <c r="D2" s="904"/>
      <c r="E2" s="905"/>
      <c r="F2" s="4"/>
    </row>
    <row r="3" spans="1:6" ht="16.5" customHeight="1" thickBot="1" x14ac:dyDescent="0.25">
      <c r="B3" s="712" t="s">
        <v>1143</v>
      </c>
      <c r="C3" s="7"/>
      <c r="D3" s="7"/>
    </row>
    <row r="4" spans="1:6" ht="15" thickBot="1" x14ac:dyDescent="0.25">
      <c r="B4" s="6"/>
      <c r="C4" s="7"/>
      <c r="D4" s="8" t="s">
        <v>1</v>
      </c>
      <c r="E4" s="9" t="s">
        <v>2</v>
      </c>
    </row>
    <row r="5" spans="1:6" ht="63" customHeight="1" thickBot="1" x14ac:dyDescent="0.25">
      <c r="D5" s="10" t="s">
        <v>3</v>
      </c>
      <c r="E5" s="11" t="s">
        <v>4</v>
      </c>
    </row>
    <row r="6" spans="1:6" ht="15" thickBot="1" x14ac:dyDescent="0.25">
      <c r="A6" s="12"/>
      <c r="B6" s="900" t="s">
        <v>5</v>
      </c>
      <c r="C6" s="901"/>
      <c r="D6" s="901"/>
      <c r="E6" s="902"/>
    </row>
    <row r="7" spans="1:6" x14ac:dyDescent="0.2">
      <c r="B7" s="13">
        <v>1</v>
      </c>
      <c r="C7" s="14" t="s">
        <v>6</v>
      </c>
      <c r="D7" s="15">
        <v>3782.9183062500001</v>
      </c>
      <c r="E7" s="689" t="s">
        <v>1034</v>
      </c>
    </row>
    <row r="8" spans="1:6" x14ac:dyDescent="0.2">
      <c r="B8" s="16"/>
      <c r="C8" s="17" t="s">
        <v>1084</v>
      </c>
      <c r="D8" s="15">
        <v>3000</v>
      </c>
      <c r="E8" s="689" t="s">
        <v>1086</v>
      </c>
    </row>
    <row r="9" spans="1:6" x14ac:dyDescent="0.2">
      <c r="B9" s="16"/>
      <c r="C9" s="17" t="s">
        <v>1085</v>
      </c>
      <c r="D9" s="15">
        <v>782.91830625</v>
      </c>
      <c r="E9" s="689" t="s">
        <v>1086</v>
      </c>
    </row>
    <row r="10" spans="1:6" x14ac:dyDescent="0.2">
      <c r="B10" s="16">
        <v>2</v>
      </c>
      <c r="C10" s="17" t="s">
        <v>7</v>
      </c>
      <c r="D10" s="15">
        <v>14115.57399223</v>
      </c>
      <c r="E10" s="689" t="s">
        <v>1035</v>
      </c>
    </row>
    <row r="11" spans="1:6" ht="15.6" customHeight="1" x14ac:dyDescent="0.2">
      <c r="B11" s="16">
        <v>3</v>
      </c>
      <c r="C11" s="17" t="s">
        <v>8</v>
      </c>
      <c r="D11" s="15">
        <v>1891.44653707</v>
      </c>
      <c r="E11" s="689" t="s">
        <v>1036</v>
      </c>
    </row>
    <row r="12" spans="1:6" x14ac:dyDescent="0.2">
      <c r="B12" s="16" t="s">
        <v>9</v>
      </c>
      <c r="C12" s="17" t="s">
        <v>10</v>
      </c>
      <c r="D12" s="15">
        <v>0</v>
      </c>
      <c r="E12" s="689" t="s">
        <v>1037</v>
      </c>
    </row>
    <row r="13" spans="1:6" ht="28.5" x14ac:dyDescent="0.2">
      <c r="B13" s="16">
        <v>4</v>
      </c>
      <c r="C13" s="17" t="s">
        <v>11</v>
      </c>
      <c r="D13" s="15">
        <v>0</v>
      </c>
      <c r="E13" s="689" t="s">
        <v>1038</v>
      </c>
    </row>
    <row r="14" spans="1:6" x14ac:dyDescent="0.2">
      <c r="B14" s="16">
        <v>5</v>
      </c>
      <c r="C14" s="17" t="s">
        <v>12</v>
      </c>
      <c r="D14" s="15">
        <v>0</v>
      </c>
      <c r="E14" s="689" t="s">
        <v>1039</v>
      </c>
    </row>
    <row r="15" spans="1:6" x14ac:dyDescent="0.2">
      <c r="B15" s="16" t="s">
        <v>13</v>
      </c>
      <c r="C15" s="17" t="s">
        <v>14</v>
      </c>
      <c r="D15" s="15">
        <v>0</v>
      </c>
      <c r="E15" s="689" t="s">
        <v>1040</v>
      </c>
    </row>
    <row r="16" spans="1:6" ht="15" thickBot="1" x14ac:dyDescent="0.25">
      <c r="A16" s="18"/>
      <c r="B16" s="19">
        <v>6</v>
      </c>
      <c r="C16" s="20" t="s">
        <v>15</v>
      </c>
      <c r="D16" s="15">
        <v>19789.938835549998</v>
      </c>
      <c r="E16" s="689">
        <v>0</v>
      </c>
    </row>
    <row r="17" spans="2:5" ht="15" thickBot="1" x14ac:dyDescent="0.25">
      <c r="B17" s="900" t="s">
        <v>16</v>
      </c>
      <c r="C17" s="901"/>
      <c r="D17" s="901"/>
      <c r="E17" s="902"/>
    </row>
    <row r="18" spans="2:5" x14ac:dyDescent="0.2">
      <c r="B18" s="16">
        <v>7</v>
      </c>
      <c r="C18" s="17" t="s">
        <v>17</v>
      </c>
      <c r="D18" s="21">
        <v>-17.578489250000001</v>
      </c>
      <c r="E18" s="689" t="s">
        <v>1041</v>
      </c>
    </row>
    <row r="19" spans="2:5" x14ac:dyDescent="0.2">
      <c r="B19" s="16">
        <v>8</v>
      </c>
      <c r="C19" s="17" t="s">
        <v>18</v>
      </c>
      <c r="D19" s="21">
        <v>-7.2778287599999993</v>
      </c>
      <c r="E19" s="689" t="s">
        <v>1042</v>
      </c>
    </row>
    <row r="20" spans="2:5" x14ac:dyDescent="0.2">
      <c r="B20" s="16">
        <v>9</v>
      </c>
      <c r="C20" s="17" t="s">
        <v>19</v>
      </c>
      <c r="D20" s="21">
        <v>0</v>
      </c>
      <c r="E20" s="689">
        <v>0</v>
      </c>
    </row>
    <row r="21" spans="2:5" ht="28.5" x14ac:dyDescent="0.2">
      <c r="B21" s="16">
        <v>10</v>
      </c>
      <c r="C21" s="17" t="s">
        <v>20</v>
      </c>
      <c r="D21" s="21">
        <v>0</v>
      </c>
      <c r="E21" s="689" t="s">
        <v>1043</v>
      </c>
    </row>
    <row r="22" spans="2:5" x14ac:dyDescent="0.2">
      <c r="B22" s="16">
        <v>11</v>
      </c>
      <c r="C22" s="17" t="s">
        <v>21</v>
      </c>
      <c r="D22" s="21">
        <v>0</v>
      </c>
      <c r="E22" s="689" t="s">
        <v>1044</v>
      </c>
    </row>
    <row r="23" spans="2:5" x14ac:dyDescent="0.2">
      <c r="B23" s="16">
        <v>12</v>
      </c>
      <c r="C23" s="17" t="s">
        <v>22</v>
      </c>
      <c r="D23" s="21">
        <v>0</v>
      </c>
      <c r="E23" s="689" t="s">
        <v>1045</v>
      </c>
    </row>
    <row r="24" spans="2:5" x14ac:dyDescent="0.2">
      <c r="B24" s="16">
        <v>13</v>
      </c>
      <c r="C24" s="17" t="s">
        <v>23</v>
      </c>
      <c r="D24" s="21">
        <v>0</v>
      </c>
      <c r="E24" s="689" t="s">
        <v>1046</v>
      </c>
    </row>
    <row r="25" spans="2:5" x14ac:dyDescent="0.2">
      <c r="B25" s="16">
        <v>14</v>
      </c>
      <c r="C25" s="17" t="s">
        <v>24</v>
      </c>
      <c r="D25" s="21">
        <v>0</v>
      </c>
      <c r="E25" s="689" t="s">
        <v>1047</v>
      </c>
    </row>
    <row r="26" spans="2:5" x14ac:dyDescent="0.2">
      <c r="B26" s="16">
        <v>15</v>
      </c>
      <c r="C26" s="17" t="s">
        <v>25</v>
      </c>
      <c r="D26" s="21">
        <v>0</v>
      </c>
      <c r="E26" s="689" t="s">
        <v>1048</v>
      </c>
    </row>
    <row r="27" spans="2:5" x14ac:dyDescent="0.2">
      <c r="B27" s="16">
        <v>16</v>
      </c>
      <c r="C27" s="17" t="s">
        <v>26</v>
      </c>
      <c r="D27" s="21">
        <v>0</v>
      </c>
      <c r="E27" s="689" t="s">
        <v>1049</v>
      </c>
    </row>
    <row r="28" spans="2:5" ht="42.75" x14ac:dyDescent="0.2">
      <c r="B28" s="16">
        <v>17</v>
      </c>
      <c r="C28" s="17" t="s">
        <v>27</v>
      </c>
      <c r="D28" s="21">
        <v>0</v>
      </c>
      <c r="E28" s="689" t="s">
        <v>1050</v>
      </c>
    </row>
    <row r="29" spans="2:5" ht="42.75" x14ac:dyDescent="0.2">
      <c r="B29" s="16">
        <v>18</v>
      </c>
      <c r="C29" s="17" t="s">
        <v>28</v>
      </c>
      <c r="D29" s="21">
        <v>0</v>
      </c>
      <c r="E29" s="689" t="s">
        <v>1051</v>
      </c>
    </row>
    <row r="30" spans="2:5" ht="42.75" x14ac:dyDescent="0.2">
      <c r="B30" s="16">
        <v>19</v>
      </c>
      <c r="C30" s="17" t="s">
        <v>29</v>
      </c>
      <c r="D30" s="21">
        <v>0</v>
      </c>
      <c r="E30" s="689" t="s">
        <v>1052</v>
      </c>
    </row>
    <row r="31" spans="2:5" x14ac:dyDescent="0.2">
      <c r="B31" s="16">
        <v>20</v>
      </c>
      <c r="C31" s="17" t="s">
        <v>30</v>
      </c>
      <c r="D31" s="21">
        <v>0</v>
      </c>
      <c r="E31" s="689">
        <v>0</v>
      </c>
    </row>
    <row r="32" spans="2:5" ht="28.5" x14ac:dyDescent="0.2">
      <c r="B32" s="16" t="s">
        <v>31</v>
      </c>
      <c r="C32" s="17" t="s">
        <v>32</v>
      </c>
      <c r="D32" s="21">
        <v>0</v>
      </c>
      <c r="E32" s="689" t="s">
        <v>970</v>
      </c>
    </row>
    <row r="33" spans="1:5" x14ac:dyDescent="0.2">
      <c r="B33" s="16" t="s">
        <v>33</v>
      </c>
      <c r="C33" s="17" t="s">
        <v>34</v>
      </c>
      <c r="D33" s="21">
        <v>0</v>
      </c>
      <c r="E33" s="689" t="s">
        <v>970</v>
      </c>
    </row>
    <row r="34" spans="1:5" x14ac:dyDescent="0.2">
      <c r="B34" s="16" t="s">
        <v>35</v>
      </c>
      <c r="C34" s="17" t="s">
        <v>36</v>
      </c>
      <c r="D34" s="21">
        <v>0</v>
      </c>
      <c r="E34" s="689" t="s">
        <v>970</v>
      </c>
    </row>
    <row r="35" spans="1:5" x14ac:dyDescent="0.2">
      <c r="B35" s="16" t="s">
        <v>37</v>
      </c>
      <c r="C35" s="17" t="s">
        <v>38</v>
      </c>
      <c r="D35" s="21">
        <v>0</v>
      </c>
      <c r="E35" s="689" t="s">
        <v>970</v>
      </c>
    </row>
    <row r="36" spans="1:5" ht="28.5" x14ac:dyDescent="0.2">
      <c r="B36" s="16">
        <v>21</v>
      </c>
      <c r="C36" s="17" t="s">
        <v>39</v>
      </c>
      <c r="D36" s="21">
        <v>0</v>
      </c>
      <c r="E36" s="689" t="s">
        <v>1053</v>
      </c>
    </row>
    <row r="37" spans="1:5" x14ac:dyDescent="0.2">
      <c r="B37" s="16">
        <v>22</v>
      </c>
      <c r="C37" s="17" t="s">
        <v>40</v>
      </c>
      <c r="D37" s="21">
        <v>0</v>
      </c>
      <c r="E37" s="689" t="s">
        <v>1054</v>
      </c>
    </row>
    <row r="38" spans="1:5" ht="28.5" x14ac:dyDescent="0.2">
      <c r="B38" s="16">
        <v>23</v>
      </c>
      <c r="C38" s="17" t="s">
        <v>41</v>
      </c>
      <c r="D38" s="21">
        <v>0</v>
      </c>
      <c r="E38" s="689" t="s">
        <v>1055</v>
      </c>
    </row>
    <row r="39" spans="1:5" ht="15" x14ac:dyDescent="0.2">
      <c r="B39" s="16">
        <v>24</v>
      </c>
      <c r="C39" s="22" t="s">
        <v>30</v>
      </c>
      <c r="D39" s="21">
        <v>0</v>
      </c>
      <c r="E39" s="689">
        <v>0</v>
      </c>
    </row>
    <row r="40" spans="1:5" ht="28.5" x14ac:dyDescent="0.2">
      <c r="B40" s="16">
        <v>25</v>
      </c>
      <c r="C40" s="17" t="s">
        <v>42</v>
      </c>
      <c r="D40" s="21">
        <v>0</v>
      </c>
      <c r="E40" s="689" t="s">
        <v>1053</v>
      </c>
    </row>
    <row r="41" spans="1:5" x14ac:dyDescent="0.2">
      <c r="B41" s="16" t="s">
        <v>43</v>
      </c>
      <c r="C41" s="17" t="s">
        <v>44</v>
      </c>
      <c r="D41" s="21">
        <v>0</v>
      </c>
      <c r="E41" s="689" t="s">
        <v>970</v>
      </c>
    </row>
    <row r="42" spans="1:5" ht="42.75" x14ac:dyDescent="0.2">
      <c r="B42" s="16" t="s">
        <v>45</v>
      </c>
      <c r="C42" s="17" t="s">
        <v>46</v>
      </c>
      <c r="D42" s="21">
        <v>0</v>
      </c>
      <c r="E42" s="689" t="s">
        <v>970</v>
      </c>
    </row>
    <row r="43" spans="1:5" ht="28.5" x14ac:dyDescent="0.2">
      <c r="B43" s="16">
        <v>25</v>
      </c>
      <c r="C43" s="17" t="s">
        <v>47</v>
      </c>
      <c r="D43" s="21">
        <v>0</v>
      </c>
      <c r="E43" s="689" t="s">
        <v>1053</v>
      </c>
    </row>
    <row r="44" spans="1:5" x14ac:dyDescent="0.2">
      <c r="B44" s="16">
        <v>27</v>
      </c>
      <c r="C44" s="17" t="s">
        <v>48</v>
      </c>
      <c r="D44" s="21">
        <v>0</v>
      </c>
      <c r="E44" s="689" t="s">
        <v>1056</v>
      </c>
    </row>
    <row r="45" spans="1:5" x14ac:dyDescent="0.2">
      <c r="B45" s="16" t="s">
        <v>49</v>
      </c>
      <c r="C45" s="17" t="s">
        <v>50</v>
      </c>
      <c r="D45" s="21">
        <v>-210.031949</v>
      </c>
      <c r="E45" s="689" t="s">
        <v>970</v>
      </c>
    </row>
    <row r="46" spans="1:5" x14ac:dyDescent="0.2">
      <c r="A46" s="18"/>
      <c r="B46" s="19">
        <v>28</v>
      </c>
      <c r="C46" s="20" t="s">
        <v>51</v>
      </c>
      <c r="D46" s="21">
        <v>-234.88826700999999</v>
      </c>
      <c r="E46" s="689">
        <v>0</v>
      </c>
    </row>
    <row r="47" spans="1:5" ht="15" thickBot="1" x14ac:dyDescent="0.25">
      <c r="A47" s="18"/>
      <c r="B47" s="19">
        <v>29</v>
      </c>
      <c r="C47" s="20" t="s">
        <v>52</v>
      </c>
      <c r="D47" s="21">
        <v>19555.050568540002</v>
      </c>
      <c r="E47" s="689">
        <v>0</v>
      </c>
    </row>
    <row r="48" spans="1:5" ht="15" thickBot="1" x14ac:dyDescent="0.25">
      <c r="B48" s="900" t="s">
        <v>53</v>
      </c>
      <c r="C48" s="901"/>
      <c r="D48" s="901"/>
      <c r="E48" s="902"/>
    </row>
    <row r="49" spans="1:5" x14ac:dyDescent="0.2">
      <c r="B49" s="16">
        <v>30</v>
      </c>
      <c r="C49" s="1" t="s">
        <v>6</v>
      </c>
      <c r="D49" s="21">
        <v>0</v>
      </c>
      <c r="E49" s="689" t="s">
        <v>1057</v>
      </c>
    </row>
    <row r="50" spans="1:5" x14ac:dyDescent="0.2">
      <c r="B50" s="16">
        <v>31</v>
      </c>
      <c r="C50" s="17" t="s">
        <v>54</v>
      </c>
      <c r="D50" s="21">
        <v>0</v>
      </c>
      <c r="E50" s="689">
        <v>0</v>
      </c>
    </row>
    <row r="51" spans="1:5" x14ac:dyDescent="0.2">
      <c r="B51" s="16">
        <v>32</v>
      </c>
      <c r="C51" s="17" t="s">
        <v>55</v>
      </c>
      <c r="D51" s="21">
        <v>0</v>
      </c>
      <c r="E51" s="689">
        <v>0</v>
      </c>
    </row>
    <row r="52" spans="1:5" ht="28.5" x14ac:dyDescent="0.2">
      <c r="B52" s="16">
        <v>33</v>
      </c>
      <c r="C52" s="17" t="s">
        <v>56</v>
      </c>
      <c r="D52" s="21">
        <v>0</v>
      </c>
      <c r="E52" s="689" t="s">
        <v>1058</v>
      </c>
    </row>
    <row r="53" spans="1:5" x14ac:dyDescent="0.2">
      <c r="B53" s="16" t="s">
        <v>57</v>
      </c>
      <c r="C53" s="17" t="s">
        <v>58</v>
      </c>
      <c r="D53" s="21">
        <v>0</v>
      </c>
      <c r="E53" s="689" t="s">
        <v>970</v>
      </c>
    </row>
    <row r="54" spans="1:5" x14ac:dyDescent="0.2">
      <c r="B54" s="16" t="s">
        <v>59</v>
      </c>
      <c r="C54" s="17" t="s">
        <v>60</v>
      </c>
      <c r="D54" s="21">
        <v>0</v>
      </c>
      <c r="E54" s="689" t="s">
        <v>970</v>
      </c>
    </row>
    <row r="55" spans="1:5" ht="28.5" x14ac:dyDescent="0.2">
      <c r="B55" s="16">
        <v>34</v>
      </c>
      <c r="C55" s="17" t="s">
        <v>61</v>
      </c>
      <c r="D55" s="21">
        <v>0</v>
      </c>
      <c r="E55" s="689" t="s">
        <v>1059</v>
      </c>
    </row>
    <row r="56" spans="1:5" x14ac:dyDescent="0.2">
      <c r="B56" s="16">
        <v>35</v>
      </c>
      <c r="C56" s="1" t="s">
        <v>62</v>
      </c>
      <c r="D56" s="21">
        <v>0</v>
      </c>
      <c r="E56" s="689" t="s">
        <v>1058</v>
      </c>
    </row>
    <row r="57" spans="1:5" ht="15" thickBot="1" x14ac:dyDescent="0.25">
      <c r="A57" s="18"/>
      <c r="B57" s="23">
        <v>36</v>
      </c>
      <c r="C57" s="24" t="s">
        <v>63</v>
      </c>
      <c r="D57" s="21">
        <v>0</v>
      </c>
      <c r="E57" s="689">
        <v>0</v>
      </c>
    </row>
    <row r="58" spans="1:5" ht="15.75" thickBot="1" x14ac:dyDescent="0.25">
      <c r="A58" s="18"/>
      <c r="B58" s="906" t="s">
        <v>64</v>
      </c>
      <c r="C58" s="907"/>
      <c r="D58" s="907"/>
      <c r="E58" s="908"/>
    </row>
    <row r="59" spans="1:5" x14ac:dyDescent="0.2">
      <c r="B59" s="13">
        <v>37</v>
      </c>
      <c r="C59" s="14" t="s">
        <v>65</v>
      </c>
      <c r="D59" s="15">
        <v>0</v>
      </c>
      <c r="E59" s="689" t="s">
        <v>1060</v>
      </c>
    </row>
    <row r="60" spans="1:5" ht="42.75" x14ac:dyDescent="0.2">
      <c r="B60" s="16">
        <v>38</v>
      </c>
      <c r="C60" s="17" t="s">
        <v>66</v>
      </c>
      <c r="D60" s="15">
        <v>0</v>
      </c>
      <c r="E60" s="689" t="s">
        <v>1061</v>
      </c>
    </row>
    <row r="61" spans="1:5" ht="42.75" x14ac:dyDescent="0.2">
      <c r="B61" s="16">
        <v>39</v>
      </c>
      <c r="C61" s="17" t="s">
        <v>67</v>
      </c>
      <c r="D61" s="15">
        <v>0</v>
      </c>
      <c r="E61" s="689" t="s">
        <v>1062</v>
      </c>
    </row>
    <row r="62" spans="1:5" ht="28.5" x14ac:dyDescent="0.2">
      <c r="B62" s="16">
        <v>40</v>
      </c>
      <c r="C62" s="17" t="s">
        <v>68</v>
      </c>
      <c r="D62" s="15">
        <v>0</v>
      </c>
      <c r="E62" s="689" t="s">
        <v>1063</v>
      </c>
    </row>
    <row r="63" spans="1:5" x14ac:dyDescent="0.2">
      <c r="B63" s="16">
        <v>41</v>
      </c>
      <c r="C63" s="17" t="s">
        <v>30</v>
      </c>
      <c r="D63" s="15">
        <v>0</v>
      </c>
      <c r="E63" s="689">
        <v>0</v>
      </c>
    </row>
    <row r="64" spans="1:5" x14ac:dyDescent="0.2">
      <c r="B64" s="16">
        <v>42</v>
      </c>
      <c r="C64" s="17" t="s">
        <v>69</v>
      </c>
      <c r="D64" s="15">
        <v>0</v>
      </c>
      <c r="E64" s="689" t="s">
        <v>1064</v>
      </c>
    </row>
    <row r="65" spans="1:5" x14ac:dyDescent="0.2">
      <c r="B65" s="16" t="s">
        <v>70</v>
      </c>
      <c r="C65" s="17" t="s">
        <v>71</v>
      </c>
      <c r="D65" s="15">
        <v>0</v>
      </c>
      <c r="E65" s="689" t="s">
        <v>970</v>
      </c>
    </row>
    <row r="66" spans="1:5" x14ac:dyDescent="0.2">
      <c r="A66" s="18"/>
      <c r="B66" s="19">
        <v>43</v>
      </c>
      <c r="C66" s="20" t="s">
        <v>72</v>
      </c>
      <c r="D66" s="15">
        <v>0</v>
      </c>
      <c r="E66" s="689">
        <v>0</v>
      </c>
    </row>
    <row r="67" spans="1:5" x14ac:dyDescent="0.2">
      <c r="A67" s="18"/>
      <c r="B67" s="19">
        <v>44</v>
      </c>
      <c r="C67" s="20" t="s">
        <v>73</v>
      </c>
      <c r="D67" s="15">
        <v>0</v>
      </c>
      <c r="E67" s="689">
        <v>0</v>
      </c>
    </row>
    <row r="68" spans="1:5" ht="15" thickBot="1" x14ac:dyDescent="0.25">
      <c r="A68" s="18"/>
      <c r="B68" s="19">
        <v>45</v>
      </c>
      <c r="C68" s="20" t="s">
        <v>74</v>
      </c>
      <c r="D68" s="15">
        <v>19555.050568540002</v>
      </c>
      <c r="E68" s="689">
        <v>0</v>
      </c>
    </row>
    <row r="69" spans="1:5" ht="15" thickBot="1" x14ac:dyDescent="0.25">
      <c r="B69" s="900" t="s">
        <v>75</v>
      </c>
      <c r="C69" s="901"/>
      <c r="D69" s="901"/>
      <c r="E69" s="902"/>
    </row>
    <row r="70" spans="1:5" x14ac:dyDescent="0.2">
      <c r="B70" s="16">
        <v>46</v>
      </c>
      <c r="C70" s="17" t="s">
        <v>6</v>
      </c>
      <c r="D70" s="25">
        <v>0</v>
      </c>
      <c r="E70" s="689" t="s">
        <v>1065</v>
      </c>
    </row>
    <row r="71" spans="1:5" ht="28.5" x14ac:dyDescent="0.2">
      <c r="B71" s="16">
        <v>47</v>
      </c>
      <c r="C71" s="17" t="s">
        <v>76</v>
      </c>
      <c r="D71" s="25">
        <v>0</v>
      </c>
      <c r="E71" s="689" t="s">
        <v>1066</v>
      </c>
    </row>
    <row r="72" spans="1:5" x14ac:dyDescent="0.2">
      <c r="B72" s="16" t="s">
        <v>77</v>
      </c>
      <c r="C72" s="17" t="s">
        <v>78</v>
      </c>
      <c r="D72" s="25">
        <v>0</v>
      </c>
      <c r="E72" s="689" t="s">
        <v>970</v>
      </c>
    </row>
    <row r="73" spans="1:5" x14ac:dyDescent="0.2">
      <c r="B73" s="16" t="s">
        <v>79</v>
      </c>
      <c r="C73" s="17" t="s">
        <v>80</v>
      </c>
      <c r="D73" s="25">
        <v>0</v>
      </c>
      <c r="E73" s="689" t="s">
        <v>970</v>
      </c>
    </row>
    <row r="74" spans="1:5" ht="28.5" x14ac:dyDescent="0.2">
      <c r="B74" s="16">
        <v>48</v>
      </c>
      <c r="C74" s="17" t="s">
        <v>81</v>
      </c>
      <c r="D74" s="25">
        <v>0</v>
      </c>
      <c r="E74" s="689" t="s">
        <v>1067</v>
      </c>
    </row>
    <row r="75" spans="1:5" x14ac:dyDescent="0.2">
      <c r="B75" s="16">
        <v>49</v>
      </c>
      <c r="C75" s="17" t="s">
        <v>62</v>
      </c>
      <c r="D75" s="25">
        <v>0</v>
      </c>
      <c r="E75" s="689" t="s">
        <v>1066</v>
      </c>
    </row>
    <row r="76" spans="1:5" x14ac:dyDescent="0.2">
      <c r="B76" s="16">
        <v>50</v>
      </c>
      <c r="C76" s="17" t="s">
        <v>82</v>
      </c>
      <c r="D76" s="25">
        <v>0</v>
      </c>
      <c r="E76" s="689" t="s">
        <v>1068</v>
      </c>
    </row>
    <row r="77" spans="1:5" ht="15" thickBot="1" x14ac:dyDescent="0.25">
      <c r="A77" s="18"/>
      <c r="B77" s="19">
        <v>51</v>
      </c>
      <c r="C77" s="20" t="s">
        <v>83</v>
      </c>
      <c r="D77" s="25">
        <v>0</v>
      </c>
      <c r="E77" s="689">
        <v>0</v>
      </c>
    </row>
    <row r="78" spans="1:5" ht="15" thickBot="1" x14ac:dyDescent="0.25">
      <c r="B78" s="900" t="s">
        <v>84</v>
      </c>
      <c r="C78" s="901"/>
      <c r="D78" s="901"/>
      <c r="E78" s="902"/>
    </row>
    <row r="79" spans="1:5" x14ac:dyDescent="0.2">
      <c r="B79" s="16">
        <v>52</v>
      </c>
      <c r="C79" s="17" t="s">
        <v>85</v>
      </c>
      <c r="D79" s="25">
        <v>0</v>
      </c>
      <c r="E79" s="689" t="s">
        <v>1069</v>
      </c>
    </row>
    <row r="80" spans="1:5" ht="33" customHeight="1" x14ac:dyDescent="0.2">
      <c r="B80" s="16">
        <v>53</v>
      </c>
      <c r="C80" s="17" t="s">
        <v>86</v>
      </c>
      <c r="D80" s="25">
        <v>0</v>
      </c>
      <c r="E80" s="689" t="s">
        <v>1070</v>
      </c>
    </row>
    <row r="81" spans="1:7" ht="31.35" customHeight="1" x14ac:dyDescent="0.2">
      <c r="B81" s="16">
        <v>54</v>
      </c>
      <c r="C81" s="17" t="s">
        <v>87</v>
      </c>
      <c r="D81" s="25">
        <v>0</v>
      </c>
      <c r="E81" s="689" t="s">
        <v>1071</v>
      </c>
    </row>
    <row r="82" spans="1:7" ht="31.35" customHeight="1" x14ac:dyDescent="0.2">
      <c r="B82" s="16" t="s">
        <v>88</v>
      </c>
      <c r="C82" s="22" t="s">
        <v>30</v>
      </c>
      <c r="D82" s="25">
        <v>0</v>
      </c>
      <c r="E82" s="689">
        <v>0</v>
      </c>
    </row>
    <row r="83" spans="1:7" ht="28.5" x14ac:dyDescent="0.2">
      <c r="B83" s="16">
        <v>55</v>
      </c>
      <c r="C83" s="17" t="s">
        <v>89</v>
      </c>
      <c r="D83" s="25">
        <v>0</v>
      </c>
      <c r="E83" s="689" t="s">
        <v>1072</v>
      </c>
    </row>
    <row r="84" spans="1:7" ht="15" x14ac:dyDescent="0.2">
      <c r="B84" s="16">
        <v>56</v>
      </c>
      <c r="C84" s="22" t="s">
        <v>30</v>
      </c>
      <c r="D84" s="25">
        <v>0</v>
      </c>
      <c r="E84" s="689">
        <v>0</v>
      </c>
    </row>
    <row r="85" spans="1:7" x14ac:dyDescent="0.2">
      <c r="B85" s="16" t="s">
        <v>90</v>
      </c>
      <c r="C85" s="17" t="s">
        <v>91</v>
      </c>
      <c r="D85" s="25">
        <v>0</v>
      </c>
      <c r="E85" s="689" t="s">
        <v>970</v>
      </c>
    </row>
    <row r="86" spans="1:7" x14ac:dyDescent="0.2">
      <c r="B86" s="16" t="s">
        <v>92</v>
      </c>
      <c r="C86" s="17" t="s">
        <v>93</v>
      </c>
      <c r="D86" s="25">
        <v>0</v>
      </c>
      <c r="E86" s="689" t="s">
        <v>970</v>
      </c>
    </row>
    <row r="87" spans="1:7" x14ac:dyDescent="0.2">
      <c r="A87" s="18"/>
      <c r="B87" s="19">
        <v>57</v>
      </c>
      <c r="C87" s="20" t="s">
        <v>94</v>
      </c>
      <c r="D87" s="25">
        <v>0</v>
      </c>
      <c r="E87" s="689">
        <v>0</v>
      </c>
    </row>
    <row r="88" spans="1:7" x14ac:dyDescent="0.2">
      <c r="A88" s="18"/>
      <c r="B88" s="19">
        <v>58</v>
      </c>
      <c r="C88" s="20" t="s">
        <v>95</v>
      </c>
      <c r="D88" s="25">
        <v>0</v>
      </c>
      <c r="E88" s="689">
        <v>0</v>
      </c>
    </row>
    <row r="89" spans="1:7" x14ac:dyDescent="0.2">
      <c r="A89" s="18"/>
      <c r="B89" s="19">
        <v>59</v>
      </c>
      <c r="C89" s="20" t="s">
        <v>96</v>
      </c>
      <c r="D89" s="25">
        <v>19555.050568540002</v>
      </c>
      <c r="E89" s="689">
        <v>0</v>
      </c>
    </row>
    <row r="90" spans="1:7" s="18" customFormat="1" ht="15" thickBot="1" x14ac:dyDescent="0.25">
      <c r="B90" s="19">
        <v>60</v>
      </c>
      <c r="C90" s="20" t="s">
        <v>97</v>
      </c>
      <c r="D90" s="25">
        <v>13129.584493350001</v>
      </c>
      <c r="E90" s="689">
        <v>0</v>
      </c>
      <c r="G90" s="26"/>
    </row>
    <row r="91" spans="1:7" ht="15" thickBot="1" x14ac:dyDescent="0.25">
      <c r="B91" s="900" t="s">
        <v>98</v>
      </c>
      <c r="C91" s="901"/>
      <c r="D91" s="901"/>
      <c r="E91" s="902"/>
    </row>
    <row r="92" spans="1:7" x14ac:dyDescent="0.2">
      <c r="A92" s="18"/>
      <c r="B92" s="19">
        <v>61</v>
      </c>
      <c r="C92" s="20" t="s">
        <v>99</v>
      </c>
      <c r="D92" s="27">
        <v>1.4894000000000001</v>
      </c>
      <c r="E92" s="689" t="s">
        <v>1073</v>
      </c>
    </row>
    <row r="93" spans="1:7" x14ac:dyDescent="0.2">
      <c r="A93" s="18"/>
      <c r="B93" s="19">
        <v>62</v>
      </c>
      <c r="C93" s="20" t="s">
        <v>100</v>
      </c>
      <c r="D93" s="27">
        <v>1.4894000000000001</v>
      </c>
      <c r="E93" s="689" t="s">
        <v>1074</v>
      </c>
    </row>
    <row r="94" spans="1:7" x14ac:dyDescent="0.2">
      <c r="A94" s="18"/>
      <c r="B94" s="19">
        <v>63</v>
      </c>
      <c r="C94" s="20" t="s">
        <v>101</v>
      </c>
      <c r="D94" s="27">
        <v>1.4894000000000001</v>
      </c>
      <c r="E94" s="689" t="s">
        <v>1075</v>
      </c>
    </row>
    <row r="95" spans="1:7" x14ac:dyDescent="0.2">
      <c r="B95" s="16">
        <v>64</v>
      </c>
      <c r="C95" s="17" t="s">
        <v>102</v>
      </c>
      <c r="D95" s="27">
        <v>7.0999999999999994E-2</v>
      </c>
      <c r="E95" s="689" t="s">
        <v>1076</v>
      </c>
    </row>
    <row r="96" spans="1:7" x14ac:dyDescent="0.2">
      <c r="B96" s="16">
        <v>65</v>
      </c>
      <c r="C96" s="28" t="s">
        <v>103</v>
      </c>
      <c r="D96" s="27">
        <v>1.6785413629053413E-2</v>
      </c>
      <c r="E96" s="689">
        <v>0</v>
      </c>
    </row>
    <row r="97" spans="2:5" x14ac:dyDescent="0.2">
      <c r="B97" s="16">
        <v>66</v>
      </c>
      <c r="C97" s="28" t="s">
        <v>104</v>
      </c>
      <c r="D97" s="27">
        <v>9.7182429470350946E-4</v>
      </c>
      <c r="E97" s="689">
        <v>0</v>
      </c>
    </row>
    <row r="98" spans="2:5" x14ac:dyDescent="0.2">
      <c r="B98" s="16">
        <v>67</v>
      </c>
      <c r="C98" s="28" t="s">
        <v>105</v>
      </c>
      <c r="D98" s="27">
        <v>0</v>
      </c>
      <c r="E98" s="689">
        <v>0</v>
      </c>
    </row>
    <row r="99" spans="2:5" ht="28.5" x14ac:dyDescent="0.2">
      <c r="B99" s="16" t="s">
        <v>106</v>
      </c>
      <c r="C99" s="28" t="s">
        <v>107</v>
      </c>
      <c r="D99" s="27">
        <v>0</v>
      </c>
      <c r="E99" s="689" t="s">
        <v>970</v>
      </c>
    </row>
    <row r="100" spans="2:5" x14ac:dyDescent="0.2">
      <c r="B100" s="16" t="s">
        <v>108</v>
      </c>
      <c r="C100" s="28" t="s">
        <v>109</v>
      </c>
      <c r="D100" s="27">
        <v>0</v>
      </c>
      <c r="E100" s="689" t="s">
        <v>970</v>
      </c>
    </row>
    <row r="101" spans="2:5" ht="28.5" x14ac:dyDescent="0.2">
      <c r="B101" s="16">
        <v>68</v>
      </c>
      <c r="C101" s="17" t="s">
        <v>110</v>
      </c>
      <c r="D101" s="27">
        <v>1.4093883792318358</v>
      </c>
      <c r="E101" s="689" t="s">
        <v>1077</v>
      </c>
    </row>
    <row r="102" spans="2:5" x14ac:dyDescent="0.2">
      <c r="B102" s="16">
        <v>69</v>
      </c>
      <c r="C102" s="28" t="s">
        <v>30</v>
      </c>
      <c r="D102" s="27"/>
      <c r="E102" s="689">
        <v>0</v>
      </c>
    </row>
    <row r="103" spans="2:5" x14ac:dyDescent="0.2">
      <c r="B103" s="16">
        <v>70</v>
      </c>
      <c r="C103" s="28" t="s">
        <v>30</v>
      </c>
      <c r="D103" s="27"/>
      <c r="E103" s="689">
        <v>0</v>
      </c>
    </row>
    <row r="104" spans="2:5" ht="15" thickBot="1" x14ac:dyDescent="0.25">
      <c r="B104" s="16">
        <v>71</v>
      </c>
      <c r="C104" s="28" t="s">
        <v>30</v>
      </c>
      <c r="D104" s="27"/>
      <c r="E104" s="689">
        <v>0</v>
      </c>
    </row>
    <row r="105" spans="2:5" ht="15" thickBot="1" x14ac:dyDescent="0.25">
      <c r="B105" s="900" t="s">
        <v>111</v>
      </c>
      <c r="C105" s="901"/>
      <c r="D105" s="901"/>
      <c r="E105" s="902"/>
    </row>
    <row r="106" spans="2:5" ht="42.75" x14ac:dyDescent="0.2">
      <c r="B106" s="16">
        <v>72</v>
      </c>
      <c r="C106" s="17" t="s">
        <v>112</v>
      </c>
      <c r="D106" s="25">
        <v>0</v>
      </c>
      <c r="E106" s="689" t="s">
        <v>1078</v>
      </c>
    </row>
    <row r="107" spans="2:5" ht="28.5" x14ac:dyDescent="0.2">
      <c r="B107" s="16">
        <v>73</v>
      </c>
      <c r="C107" s="17" t="s">
        <v>113</v>
      </c>
      <c r="D107" s="25">
        <v>0</v>
      </c>
      <c r="E107" s="689" t="s">
        <v>1079</v>
      </c>
    </row>
    <row r="108" spans="2:5" x14ac:dyDescent="0.2">
      <c r="B108" s="16">
        <v>74</v>
      </c>
      <c r="C108" s="17" t="s">
        <v>114</v>
      </c>
      <c r="D108" s="25">
        <v>0</v>
      </c>
      <c r="E108" s="689">
        <v>0</v>
      </c>
    </row>
    <row r="109" spans="2:5" ht="29.25" thickBot="1" x14ac:dyDescent="0.25">
      <c r="B109" s="16">
        <v>75</v>
      </c>
      <c r="C109" s="17" t="s">
        <v>115</v>
      </c>
      <c r="D109" s="25">
        <v>0</v>
      </c>
      <c r="E109" s="689" t="s">
        <v>1080</v>
      </c>
    </row>
    <row r="110" spans="2:5" ht="15" thickBot="1" x14ac:dyDescent="0.25">
      <c r="B110" s="900" t="s">
        <v>116</v>
      </c>
      <c r="C110" s="901"/>
      <c r="D110" s="901"/>
      <c r="E110" s="902"/>
    </row>
    <row r="111" spans="2:5" ht="28.5" x14ac:dyDescent="0.2">
      <c r="B111" s="16">
        <v>76</v>
      </c>
      <c r="C111" s="17" t="s">
        <v>117</v>
      </c>
      <c r="D111" s="25">
        <v>0</v>
      </c>
      <c r="E111" s="689">
        <v>62</v>
      </c>
    </row>
    <row r="112" spans="2:5" x14ac:dyDescent="0.2">
      <c r="B112" s="16">
        <v>77</v>
      </c>
      <c r="C112" s="17" t="s">
        <v>118</v>
      </c>
      <c r="D112" s="25">
        <v>94.455614098750004</v>
      </c>
      <c r="E112" s="689">
        <v>62</v>
      </c>
    </row>
    <row r="113" spans="2:5" x14ac:dyDescent="0.2">
      <c r="B113" s="910">
        <v>78</v>
      </c>
      <c r="C113" s="913" t="s">
        <v>119</v>
      </c>
      <c r="D113" s="25">
        <v>0</v>
      </c>
      <c r="E113" s="689">
        <v>62</v>
      </c>
    </row>
    <row r="114" spans="2:5" x14ac:dyDescent="0.2">
      <c r="B114" s="911"/>
      <c r="C114" s="914"/>
      <c r="D114" s="25">
        <v>0</v>
      </c>
      <c r="E114" s="689" t="s">
        <v>970</v>
      </c>
    </row>
    <row r="115" spans="2:5" x14ac:dyDescent="0.2">
      <c r="B115" s="911"/>
      <c r="C115" s="914"/>
      <c r="D115" s="25">
        <v>0</v>
      </c>
      <c r="E115" s="689" t="s">
        <v>970</v>
      </c>
    </row>
    <row r="116" spans="2:5" x14ac:dyDescent="0.2">
      <c r="B116" s="912"/>
      <c r="C116" s="915"/>
      <c r="D116" s="25">
        <v>0</v>
      </c>
      <c r="E116" s="689" t="s">
        <v>970</v>
      </c>
    </row>
    <row r="117" spans="2:5" ht="15" thickBot="1" x14ac:dyDescent="0.25">
      <c r="B117" s="16">
        <v>79</v>
      </c>
      <c r="C117" s="17" t="s">
        <v>120</v>
      </c>
      <c r="D117" s="25">
        <v>0</v>
      </c>
      <c r="E117" s="689">
        <v>62</v>
      </c>
    </row>
    <row r="118" spans="2:5" ht="15" thickBot="1" x14ac:dyDescent="0.25">
      <c r="B118" s="900" t="s">
        <v>121</v>
      </c>
      <c r="C118" s="901"/>
      <c r="D118" s="901"/>
      <c r="E118" s="902"/>
    </row>
    <row r="119" spans="2:5" x14ac:dyDescent="0.2">
      <c r="B119" s="16">
        <v>80</v>
      </c>
      <c r="C119" s="29" t="s">
        <v>122</v>
      </c>
      <c r="D119" s="25"/>
      <c r="E119" s="689" t="s">
        <v>1081</v>
      </c>
    </row>
    <row r="120" spans="2:5" x14ac:dyDescent="0.2">
      <c r="B120" s="16">
        <v>81</v>
      </c>
      <c r="C120" s="17" t="s">
        <v>123</v>
      </c>
      <c r="D120" s="25"/>
      <c r="E120" s="689" t="s">
        <v>1081</v>
      </c>
    </row>
    <row r="121" spans="2:5" x14ac:dyDescent="0.2">
      <c r="B121" s="16">
        <v>82</v>
      </c>
      <c r="C121" s="29" t="s">
        <v>124</v>
      </c>
      <c r="D121" s="25"/>
      <c r="E121" s="689" t="s">
        <v>1082</v>
      </c>
    </row>
    <row r="122" spans="2:5" x14ac:dyDescent="0.2">
      <c r="B122" s="16">
        <v>83</v>
      </c>
      <c r="C122" s="17" t="s">
        <v>125</v>
      </c>
      <c r="D122" s="25"/>
      <c r="E122" s="689" t="s">
        <v>1082</v>
      </c>
    </row>
    <row r="123" spans="2:5" x14ac:dyDescent="0.2">
      <c r="B123" s="16">
        <v>84</v>
      </c>
      <c r="C123" s="29" t="s">
        <v>126</v>
      </c>
      <c r="D123" s="25"/>
      <c r="E123" s="689" t="s">
        <v>1083</v>
      </c>
    </row>
    <row r="124" spans="2:5" ht="15" thickBot="1" x14ac:dyDescent="0.25">
      <c r="B124" s="30">
        <v>85</v>
      </c>
      <c r="C124" s="31" t="s">
        <v>127</v>
      </c>
      <c r="D124" s="32"/>
      <c r="E124" s="689" t="s">
        <v>1083</v>
      </c>
    </row>
    <row r="125" spans="2:5" x14ac:dyDescent="0.2">
      <c r="B125" s="1"/>
    </row>
    <row r="126" spans="2:5" x14ac:dyDescent="0.2">
      <c r="B126" s="33"/>
    </row>
    <row r="127" spans="2:5" ht="60" customHeight="1" x14ac:dyDescent="0.2">
      <c r="B127" s="909"/>
      <c r="C127" s="909"/>
      <c r="D127" s="909"/>
      <c r="E127" s="909"/>
    </row>
  </sheetData>
  <sheetProtection algorithmName="SHA-512" hashValue="moq0esuLC2nx+LBtTGF+bmYMoDCrxevrmiScGSq+kk33qIBqYt1atFhX3PGzq8fPcw0koKdEFChzS/uGdM0E1w==" saltValue="B3gTK2kL9IkW5HsMKAJ3FQ==" spinCount="100000" sheet="1" objects="1" scenarios="1"/>
  <mergeCells count="14">
    <mergeCell ref="B118:E118"/>
    <mergeCell ref="B127:E127"/>
    <mergeCell ref="B78:E78"/>
    <mergeCell ref="B91:E91"/>
    <mergeCell ref="B105:E105"/>
    <mergeCell ref="B110:E110"/>
    <mergeCell ref="B113:B116"/>
    <mergeCell ref="C113:C116"/>
    <mergeCell ref="B69:E69"/>
    <mergeCell ref="B2:E2"/>
    <mergeCell ref="B6:E6"/>
    <mergeCell ref="B17:E17"/>
    <mergeCell ref="B48:E48"/>
    <mergeCell ref="B58:E58"/>
  </mergeCells>
  <pageMargins left="0.70866141732283472" right="0.70866141732283472" top="0.74803149606299213" bottom="0.74803149606299213" header="0.31496062992125984" footer="0.31496062992125984"/>
  <pageSetup scale="55" fitToHeight="0" orientation="portrait" r:id="rId1"/>
  <rowBreaks count="1" manualBreakCount="1">
    <brk id="77" min="1"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90567-59E7-4ECF-BC0D-CD4F5E61675A}">
  <sheetPr>
    <tabColor theme="5" tint="-0.499984740745262"/>
    <pageSetUpPr fitToPage="1"/>
  </sheetPr>
  <dimension ref="A1:R51"/>
  <sheetViews>
    <sheetView showGridLines="0" workbookViewId="0"/>
  </sheetViews>
  <sheetFormatPr defaultColWidth="9" defaultRowHeight="12.75" x14ac:dyDescent="0.2"/>
  <cols>
    <col min="1" max="2" width="9" style="34"/>
    <col min="3" max="3" width="77" style="34" customWidth="1"/>
    <col min="4" max="5" width="21.42578125" style="34" customWidth="1"/>
    <col min="6" max="7" width="9" style="34"/>
    <col min="8" max="8" width="20.28515625" style="34" bestFit="1" customWidth="1"/>
    <col min="9" max="16384" width="9" style="34"/>
  </cols>
  <sheetData>
    <row r="1" spans="1:18" ht="16.5" thickBot="1" x14ac:dyDescent="0.25">
      <c r="C1" s="35"/>
    </row>
    <row r="2" spans="1:18" s="36" customFormat="1" ht="41.25" customHeight="1" thickBot="1" x14ac:dyDescent="0.25">
      <c r="A2" s="34"/>
      <c r="B2" s="922" t="s">
        <v>128</v>
      </c>
      <c r="C2" s="923"/>
      <c r="D2" s="923"/>
      <c r="E2" s="924"/>
    </row>
    <row r="3" spans="1:18" s="37" customFormat="1" ht="15.75" customHeight="1" thickBot="1" x14ac:dyDescent="0.25">
      <c r="A3" s="34"/>
      <c r="B3" s="925" t="s">
        <v>129</v>
      </c>
      <c r="C3" s="926"/>
      <c r="D3" s="926"/>
      <c r="E3" s="927"/>
    </row>
    <row r="4" spans="1:18" s="37" customFormat="1" ht="15.75" customHeight="1" thickBot="1" x14ac:dyDescent="0.25">
      <c r="A4" s="34"/>
      <c r="B4" s="928" t="s">
        <v>130</v>
      </c>
      <c r="C4" s="929"/>
      <c r="D4" s="929"/>
      <c r="E4" s="930"/>
    </row>
    <row r="5" spans="1:18" s="37" customFormat="1" ht="30.6" customHeight="1" x14ac:dyDescent="0.2">
      <c r="A5" s="34"/>
      <c r="B5" s="931"/>
      <c r="C5" s="931"/>
      <c r="D5" s="931"/>
      <c r="E5" s="931"/>
    </row>
    <row r="6" spans="1:18" ht="15" customHeight="1" x14ac:dyDescent="0.2">
      <c r="B6" s="932"/>
      <c r="C6" s="932"/>
      <c r="D6" s="932"/>
      <c r="E6" s="932"/>
      <c r="F6" s="38"/>
      <c r="G6" s="38"/>
      <c r="H6" s="38"/>
      <c r="I6" s="38"/>
      <c r="J6" s="38"/>
      <c r="K6" s="38"/>
      <c r="L6" s="38"/>
      <c r="M6" s="38"/>
      <c r="N6" s="38"/>
      <c r="O6" s="38"/>
      <c r="P6" s="38"/>
      <c r="Q6" s="38"/>
      <c r="R6" s="38"/>
    </row>
    <row r="7" spans="1:18" ht="15" x14ac:dyDescent="0.2">
      <c r="B7" s="932"/>
      <c r="C7" s="932"/>
      <c r="D7" s="932"/>
      <c r="E7" s="932"/>
      <c r="F7" s="38"/>
      <c r="G7" s="38"/>
      <c r="H7" s="38"/>
      <c r="I7" s="38"/>
      <c r="J7" s="38"/>
      <c r="K7" s="38"/>
      <c r="L7" s="38"/>
      <c r="M7" s="38"/>
      <c r="N7" s="38"/>
      <c r="O7" s="38"/>
      <c r="P7" s="38"/>
      <c r="Q7" s="38"/>
      <c r="R7" s="38"/>
    </row>
    <row r="8" spans="1:18" ht="15" x14ac:dyDescent="0.2">
      <c r="B8" s="39"/>
      <c r="C8" s="39"/>
      <c r="D8" s="40" t="s">
        <v>131</v>
      </c>
      <c r="E8" s="710" t="s">
        <v>150</v>
      </c>
      <c r="F8" s="40" t="s">
        <v>132</v>
      </c>
    </row>
    <row r="9" spans="1:18" ht="42.75" x14ac:dyDescent="0.2">
      <c r="B9" s="39"/>
      <c r="C9" s="41"/>
      <c r="D9" s="42" t="s">
        <v>133</v>
      </c>
      <c r="E9" s="42" t="s">
        <v>1132</v>
      </c>
      <c r="F9" s="42" t="s">
        <v>134</v>
      </c>
    </row>
    <row r="10" spans="1:18" ht="14.25" x14ac:dyDescent="0.2">
      <c r="B10" s="39"/>
      <c r="C10" s="41"/>
      <c r="D10" s="43">
        <f>Index!$C$2</f>
        <v>45291</v>
      </c>
      <c r="E10" s="43">
        <f>EOMONTH(D10,-3)</f>
        <v>45199</v>
      </c>
      <c r="F10" s="42"/>
    </row>
    <row r="11" spans="1:18" ht="14.25" customHeight="1" x14ac:dyDescent="0.2">
      <c r="B11" s="916" t="s">
        <v>135</v>
      </c>
      <c r="C11" s="917"/>
      <c r="D11" s="917"/>
      <c r="E11" s="917"/>
      <c r="F11" s="918"/>
    </row>
    <row r="12" spans="1:18" ht="14.25" x14ac:dyDescent="0.2">
      <c r="B12" s="44">
        <v>1</v>
      </c>
      <c r="C12" s="45" t="s">
        <v>855</v>
      </c>
      <c r="D12" s="46">
        <v>6574</v>
      </c>
      <c r="E12" s="46">
        <v>6573.7966560000004</v>
      </c>
      <c r="F12" s="40"/>
    </row>
    <row r="13" spans="1:18" ht="14.25" x14ac:dyDescent="0.2">
      <c r="B13" s="44">
        <f>B12+1</f>
        <v>2</v>
      </c>
      <c r="C13" s="45" t="s">
        <v>856</v>
      </c>
      <c r="D13" s="46" t="s">
        <v>970</v>
      </c>
      <c r="E13" s="46">
        <v>0</v>
      </c>
      <c r="F13" s="40"/>
    </row>
    <row r="14" spans="1:18" ht="14.25" x14ac:dyDescent="0.2">
      <c r="B14" s="44">
        <f t="shared" ref="B14:B27" si="0">B13+1</f>
        <v>3</v>
      </c>
      <c r="C14" s="45" t="s">
        <v>857</v>
      </c>
      <c r="D14" s="46" t="s">
        <v>970</v>
      </c>
      <c r="E14" s="46">
        <v>0</v>
      </c>
      <c r="F14" s="40"/>
    </row>
    <row r="15" spans="1:18" ht="14.25" x14ac:dyDescent="0.2">
      <c r="B15" s="44">
        <f t="shared" si="0"/>
        <v>4</v>
      </c>
      <c r="C15" s="45" t="s">
        <v>858</v>
      </c>
      <c r="D15" s="46">
        <v>4970</v>
      </c>
      <c r="E15" s="46">
        <v>4970.0554110000003</v>
      </c>
      <c r="F15" s="40"/>
    </row>
    <row r="16" spans="1:18" ht="14.25" x14ac:dyDescent="0.2">
      <c r="B16" s="44">
        <f t="shared" si="0"/>
        <v>5</v>
      </c>
      <c r="C16" s="45" t="s">
        <v>859</v>
      </c>
      <c r="D16" s="46">
        <v>366289</v>
      </c>
      <c r="E16" s="46">
        <v>366594.03273099998</v>
      </c>
      <c r="F16" s="40"/>
    </row>
    <row r="17" spans="2:8" s="48" customFormat="1" ht="15" x14ac:dyDescent="0.25">
      <c r="B17" s="44">
        <f t="shared" si="0"/>
        <v>6</v>
      </c>
      <c r="C17" s="45" t="s">
        <v>860</v>
      </c>
      <c r="D17" s="46">
        <v>2144</v>
      </c>
      <c r="E17" s="46">
        <v>0</v>
      </c>
      <c r="F17" s="47"/>
    </row>
    <row r="18" spans="2:8" s="48" customFormat="1" ht="15" x14ac:dyDescent="0.25">
      <c r="B18" s="44">
        <f t="shared" si="0"/>
        <v>7</v>
      </c>
      <c r="C18" s="45" t="s">
        <v>861</v>
      </c>
      <c r="D18" s="46">
        <v>46660</v>
      </c>
      <c r="E18" s="46">
        <v>46659.856121999997</v>
      </c>
      <c r="F18" s="47"/>
    </row>
    <row r="19" spans="2:8" s="48" customFormat="1" ht="15" x14ac:dyDescent="0.25">
      <c r="B19" s="44">
        <f t="shared" si="0"/>
        <v>8</v>
      </c>
      <c r="C19" s="45" t="s">
        <v>862</v>
      </c>
      <c r="D19" s="46">
        <v>0</v>
      </c>
      <c r="E19" s="46">
        <v>0</v>
      </c>
      <c r="F19" s="47"/>
      <c r="H19" s="49"/>
    </row>
    <row r="20" spans="2:8" s="48" customFormat="1" ht="15" x14ac:dyDescent="0.25">
      <c r="B20" s="44">
        <f t="shared" si="0"/>
        <v>9</v>
      </c>
      <c r="C20" s="45" t="s">
        <v>863</v>
      </c>
      <c r="D20" s="46" t="s">
        <v>970</v>
      </c>
      <c r="E20" s="46" t="s">
        <v>461</v>
      </c>
      <c r="F20" s="47"/>
      <c r="H20" s="50"/>
    </row>
    <row r="21" spans="2:8" ht="14.25" x14ac:dyDescent="0.2">
      <c r="B21" s="44">
        <f t="shared" si="0"/>
        <v>10</v>
      </c>
      <c r="C21" s="45" t="s">
        <v>864</v>
      </c>
      <c r="D21" s="46">
        <v>0</v>
      </c>
      <c r="E21" s="46">
        <v>0</v>
      </c>
      <c r="F21" s="40"/>
    </row>
    <row r="22" spans="2:8" ht="14.25" x14ac:dyDescent="0.2">
      <c r="B22" s="44">
        <f t="shared" si="0"/>
        <v>11</v>
      </c>
      <c r="C22" s="45" t="s">
        <v>136</v>
      </c>
      <c r="D22" s="46">
        <v>8</v>
      </c>
      <c r="E22" s="46">
        <v>7.2778289999999997</v>
      </c>
      <c r="F22" s="40"/>
    </row>
    <row r="23" spans="2:8" ht="14.25" x14ac:dyDescent="0.2">
      <c r="B23" s="44">
        <f t="shared" si="0"/>
        <v>12</v>
      </c>
      <c r="C23" s="45" t="s">
        <v>865</v>
      </c>
      <c r="D23" s="46">
        <v>0</v>
      </c>
      <c r="E23" s="46">
        <v>0</v>
      </c>
      <c r="F23" s="40"/>
    </row>
    <row r="24" spans="2:8" ht="14.25" x14ac:dyDescent="0.2">
      <c r="B24" s="44">
        <f t="shared" si="0"/>
        <v>13</v>
      </c>
      <c r="C24" s="45" t="s">
        <v>866</v>
      </c>
      <c r="D24" s="46">
        <v>0</v>
      </c>
      <c r="E24" s="46">
        <v>0</v>
      </c>
      <c r="F24" s="40"/>
    </row>
    <row r="25" spans="2:8" ht="14.25" x14ac:dyDescent="0.2">
      <c r="B25" s="44">
        <f t="shared" si="0"/>
        <v>14</v>
      </c>
      <c r="C25" s="45" t="s">
        <v>137</v>
      </c>
      <c r="D25" s="46">
        <v>381</v>
      </c>
      <c r="E25" s="46">
        <v>382.37075175000001</v>
      </c>
      <c r="F25" s="40"/>
    </row>
    <row r="26" spans="2:8" ht="14.25" x14ac:dyDescent="0.2">
      <c r="B26" s="44">
        <f t="shared" si="0"/>
        <v>15</v>
      </c>
      <c r="C26" s="45" t="s">
        <v>867</v>
      </c>
      <c r="D26" s="46" t="s">
        <v>970</v>
      </c>
      <c r="E26" s="46">
        <v>0</v>
      </c>
      <c r="F26" s="40"/>
    </row>
    <row r="27" spans="2:8" ht="14.25" x14ac:dyDescent="0.2">
      <c r="B27" s="44">
        <f t="shared" si="0"/>
        <v>16</v>
      </c>
      <c r="C27" s="51" t="s">
        <v>138</v>
      </c>
      <c r="D27" s="52">
        <v>427026</v>
      </c>
      <c r="E27" s="52">
        <v>425187.38950075005</v>
      </c>
      <c r="F27" s="40"/>
    </row>
    <row r="28" spans="2:8" s="48" customFormat="1" ht="15" x14ac:dyDescent="0.25">
      <c r="B28" s="916" t="s">
        <v>139</v>
      </c>
      <c r="C28" s="917"/>
      <c r="D28" s="917"/>
      <c r="E28" s="917"/>
      <c r="F28" s="918"/>
    </row>
    <row r="29" spans="2:8" ht="14.25" x14ac:dyDescent="0.2">
      <c r="B29" s="44">
        <f>B27+1</f>
        <v>17</v>
      </c>
      <c r="C29" s="45" t="s">
        <v>870</v>
      </c>
      <c r="D29" s="46">
        <v>124873</v>
      </c>
      <c r="E29" s="46">
        <v>102027.357774</v>
      </c>
      <c r="F29" s="40"/>
    </row>
    <row r="30" spans="2:8" ht="14.25" x14ac:dyDescent="0.2">
      <c r="B30" s="44">
        <f>B29+1</f>
        <v>18</v>
      </c>
      <c r="C30" s="45" t="s">
        <v>871</v>
      </c>
      <c r="D30" s="46">
        <v>127</v>
      </c>
      <c r="E30" s="46">
        <v>126.69793199999999</v>
      </c>
      <c r="F30" s="40"/>
    </row>
    <row r="31" spans="2:8" ht="14.25" x14ac:dyDescent="0.2">
      <c r="B31" s="44">
        <f t="shared" ref="B31:B39" si="1">B30+1</f>
        <v>19</v>
      </c>
      <c r="C31" s="45" t="s">
        <v>872</v>
      </c>
      <c r="D31" s="46">
        <v>262079</v>
      </c>
      <c r="E31" s="46">
        <v>262079.07293600001</v>
      </c>
      <c r="F31" s="40"/>
    </row>
    <row r="32" spans="2:8" ht="14.25" x14ac:dyDescent="0.2">
      <c r="B32" s="44">
        <f t="shared" si="1"/>
        <v>20</v>
      </c>
      <c r="C32" s="45" t="s">
        <v>140</v>
      </c>
      <c r="D32" s="53">
        <v>0</v>
      </c>
      <c r="E32" s="53">
        <v>0</v>
      </c>
      <c r="F32" s="47"/>
    </row>
    <row r="33" spans="2:6" ht="14.25" x14ac:dyDescent="0.2">
      <c r="B33" s="44">
        <f t="shared" si="1"/>
        <v>21</v>
      </c>
      <c r="C33" s="45" t="s">
        <v>873</v>
      </c>
      <c r="D33" s="53">
        <v>0</v>
      </c>
      <c r="E33" s="53">
        <v>0</v>
      </c>
      <c r="F33" s="47"/>
    </row>
    <row r="34" spans="2:6" ht="14.25" customHeight="1" x14ac:dyDescent="0.2">
      <c r="B34" s="44">
        <f t="shared" si="1"/>
        <v>22</v>
      </c>
      <c r="C34" s="45" t="s">
        <v>874</v>
      </c>
      <c r="D34" s="53">
        <v>16495</v>
      </c>
      <c r="E34" s="53">
        <v>16495.457925999999</v>
      </c>
      <c r="F34" s="47"/>
    </row>
    <row r="35" spans="2:6" ht="14.25" x14ac:dyDescent="0.2">
      <c r="B35" s="44">
        <f>B34+1</f>
        <v>23</v>
      </c>
      <c r="C35" s="45" t="s">
        <v>875</v>
      </c>
      <c r="D35" s="53">
        <v>6</v>
      </c>
      <c r="E35" s="53">
        <v>5.8327340000000003</v>
      </c>
      <c r="F35" s="47"/>
    </row>
    <row r="36" spans="2:6" ht="14.25" x14ac:dyDescent="0.2">
      <c r="B36" s="44">
        <f t="shared" si="1"/>
        <v>24</v>
      </c>
      <c r="C36" s="45" t="s">
        <v>876</v>
      </c>
      <c r="D36" s="53">
        <v>203</v>
      </c>
      <c r="E36" s="53">
        <v>203.28635600000001</v>
      </c>
      <c r="F36" s="47"/>
    </row>
    <row r="37" spans="2:6" ht="14.25" x14ac:dyDescent="0.2">
      <c r="B37" s="44">
        <f t="shared" si="1"/>
        <v>25</v>
      </c>
      <c r="C37" s="45" t="s">
        <v>877</v>
      </c>
      <c r="D37" s="46">
        <v>0</v>
      </c>
      <c r="E37" s="46">
        <v>0.48136299999999999</v>
      </c>
      <c r="F37" s="40"/>
    </row>
    <row r="38" spans="2:6" s="48" customFormat="1" ht="15" x14ac:dyDescent="0.25">
      <c r="B38" s="44">
        <f t="shared" si="1"/>
        <v>26</v>
      </c>
      <c r="C38" s="45" t="s">
        <v>141</v>
      </c>
      <c r="D38" s="46">
        <v>193</v>
      </c>
      <c r="E38" s="46">
        <v>395.10926899999998</v>
      </c>
      <c r="F38" s="40"/>
    </row>
    <row r="39" spans="2:6" s="48" customFormat="1" ht="15" x14ac:dyDescent="0.25">
      <c r="B39" s="44">
        <f t="shared" si="1"/>
        <v>27</v>
      </c>
      <c r="C39" s="51" t="s">
        <v>142</v>
      </c>
      <c r="D39" s="52">
        <v>403976</v>
      </c>
      <c r="E39" s="52">
        <v>381333.29629000003</v>
      </c>
      <c r="F39" s="40"/>
    </row>
    <row r="40" spans="2:6" s="48" customFormat="1" ht="15" x14ac:dyDescent="0.25">
      <c r="B40" s="919" t="s">
        <v>143</v>
      </c>
      <c r="C40" s="920"/>
      <c r="D40" s="920"/>
      <c r="E40" s="920"/>
      <c r="F40" s="921"/>
    </row>
    <row r="41" spans="2:6" s="48" customFormat="1" ht="15" x14ac:dyDescent="0.25">
      <c r="B41" s="44">
        <f>B39+1</f>
        <v>28</v>
      </c>
      <c r="C41" s="45" t="s">
        <v>144</v>
      </c>
      <c r="D41" s="53">
        <v>3000</v>
      </c>
      <c r="E41" s="53">
        <v>3000</v>
      </c>
      <c r="F41" s="40"/>
    </row>
    <row r="42" spans="2:6" s="48" customFormat="1" ht="15" x14ac:dyDescent="0.25">
      <c r="B42" s="44">
        <f>B41+1</f>
        <v>29</v>
      </c>
      <c r="C42" s="45" t="s">
        <v>145</v>
      </c>
      <c r="D42" s="53">
        <v>783</v>
      </c>
      <c r="E42" s="53">
        <v>782.91830600000003</v>
      </c>
      <c r="F42" s="40"/>
    </row>
    <row r="43" spans="2:6" ht="14.25" x14ac:dyDescent="0.2">
      <c r="B43" s="44">
        <f t="shared" ref="B43:B50" si="2">B42+1</f>
        <v>30</v>
      </c>
      <c r="C43" s="45" t="s">
        <v>7</v>
      </c>
      <c r="D43" s="53">
        <v>14116</v>
      </c>
      <c r="E43" s="53">
        <v>14115.573992</v>
      </c>
      <c r="F43" s="40"/>
    </row>
    <row r="44" spans="2:6" ht="14.25" x14ac:dyDescent="0.2">
      <c r="B44" s="44">
        <f t="shared" si="2"/>
        <v>31</v>
      </c>
      <c r="C44" s="45" t="s">
        <v>147</v>
      </c>
      <c r="D44" s="53">
        <v>1879</v>
      </c>
      <c r="E44" s="53">
        <v>1879.276887</v>
      </c>
      <c r="F44" s="40"/>
    </row>
    <row r="45" spans="2:6" ht="14.25" x14ac:dyDescent="0.2">
      <c r="B45" s="44">
        <f t="shared" si="2"/>
        <v>32</v>
      </c>
      <c r="C45" s="45" t="s">
        <v>1134</v>
      </c>
      <c r="D45" s="53">
        <v>0</v>
      </c>
      <c r="E45" s="53">
        <v>0</v>
      </c>
      <c r="F45" s="40"/>
    </row>
    <row r="46" spans="2:6" ht="14.25" x14ac:dyDescent="0.2">
      <c r="B46" s="44">
        <f t="shared" si="2"/>
        <v>33</v>
      </c>
      <c r="C46" s="45" t="s">
        <v>146</v>
      </c>
      <c r="D46" s="53">
        <v>12</v>
      </c>
      <c r="E46" s="53">
        <v>12.169651</v>
      </c>
      <c r="F46" s="40"/>
    </row>
    <row r="47" spans="2:6" ht="14.25" x14ac:dyDescent="0.2">
      <c r="B47" s="44">
        <f t="shared" si="2"/>
        <v>34</v>
      </c>
      <c r="C47" s="51" t="s">
        <v>148</v>
      </c>
      <c r="D47" s="52">
        <v>3260</v>
      </c>
      <c r="E47" s="52">
        <v>3260.2164899999998</v>
      </c>
      <c r="F47" s="40"/>
    </row>
    <row r="48" spans="2:6" ht="14.25" x14ac:dyDescent="0.2">
      <c r="B48" s="44">
        <f t="shared" si="2"/>
        <v>35</v>
      </c>
      <c r="C48" s="51" t="s">
        <v>1133</v>
      </c>
      <c r="D48" s="52">
        <v>23050</v>
      </c>
      <c r="E48" s="52">
        <v>23050.155326</v>
      </c>
      <c r="F48" s="40"/>
    </row>
    <row r="49" spans="2:6" ht="14.25" x14ac:dyDescent="0.2">
      <c r="B49" s="44">
        <f t="shared" si="2"/>
        <v>36</v>
      </c>
      <c r="C49" s="45" t="s">
        <v>1135</v>
      </c>
      <c r="D49" s="46">
        <v>0</v>
      </c>
      <c r="E49" s="46">
        <v>0</v>
      </c>
      <c r="F49" s="40"/>
    </row>
    <row r="50" spans="2:6" ht="14.25" x14ac:dyDescent="0.2">
      <c r="B50" s="44">
        <f t="shared" si="2"/>
        <v>37</v>
      </c>
      <c r="C50" s="51" t="s">
        <v>1136</v>
      </c>
      <c r="D50" s="52">
        <v>23050</v>
      </c>
      <c r="E50" s="52">
        <v>23050.155326</v>
      </c>
      <c r="F50" s="40"/>
    </row>
    <row r="51" spans="2:6" ht="14.25" x14ac:dyDescent="0.2">
      <c r="B51" s="44">
        <f t="shared" ref="B51" si="3">B50+1</f>
        <v>38</v>
      </c>
      <c r="C51" s="51" t="s">
        <v>1137</v>
      </c>
      <c r="D51" s="52">
        <v>427026</v>
      </c>
      <c r="E51" s="52">
        <v>404383.45161600003</v>
      </c>
      <c r="F51" s="40"/>
    </row>
  </sheetData>
  <sheetProtection algorithmName="SHA-512" hashValue="BV1Yd0eVUR14kL3/UMwYUMaN1DKwjgvCOfsSUVfo8t1pL2qO/uzZpxo7UuBoiRtiOtqdMiMis9HX01PIS/2P6w==" saltValue="fPETecU5+Ylx8oGRcLzExw==" spinCount="100000" sheet="1" objects="1" scenarios="1"/>
  <mergeCells count="8">
    <mergeCell ref="B11:F11"/>
    <mergeCell ref="B28:F28"/>
    <mergeCell ref="B40:F40"/>
    <mergeCell ref="B2:E2"/>
    <mergeCell ref="B3:E3"/>
    <mergeCell ref="B4:E4"/>
    <mergeCell ref="B5:E5"/>
    <mergeCell ref="B6:E7"/>
  </mergeCells>
  <pageMargins left="0.70866141732283472" right="0.70866141732283472" top="0.74803149606299213" bottom="0.74803149606299213" header="0.31496062992125984" footer="0.31496062992125984"/>
  <pageSetup paperSize="9" scale="6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2D6D4-7719-4463-B994-A150B6A9BB65}">
  <sheetPr>
    <tabColor theme="5" tint="-0.499984740745262"/>
    <pageSetUpPr fitToPage="1"/>
  </sheetPr>
  <dimension ref="A1:H54"/>
  <sheetViews>
    <sheetView showGridLines="0" workbookViewId="0"/>
  </sheetViews>
  <sheetFormatPr defaultRowHeight="15" x14ac:dyDescent="0.25"/>
  <cols>
    <col min="1" max="1" width="9.140625" style="100"/>
    <col min="2" max="2" width="11.28515625" style="399" customWidth="1"/>
    <col min="3" max="3" width="59.85546875" style="620" customWidth="1"/>
    <col min="4" max="4" width="34.140625" style="399" customWidth="1"/>
    <col min="5" max="16384" width="9.140625" style="100"/>
  </cols>
  <sheetData>
    <row r="1" spans="1:8" ht="15.75" thickBot="1" x14ac:dyDescent="0.3">
      <c r="A1" s="408"/>
    </row>
    <row r="2" spans="1:8" ht="39.75" customHeight="1" thickBot="1" x14ac:dyDescent="0.3">
      <c r="B2" s="888" t="s">
        <v>965</v>
      </c>
      <c r="C2" s="889"/>
      <c r="D2" s="890"/>
      <c r="E2" s="670"/>
      <c r="F2" s="670"/>
      <c r="G2" s="670"/>
      <c r="H2" s="670"/>
    </row>
    <row r="3" spans="1:8" ht="15.75" thickBot="1" x14ac:dyDescent="0.3">
      <c r="B3" s="713" t="s">
        <v>1144</v>
      </c>
    </row>
    <row r="4" spans="1:8" ht="15.75" thickBot="1" x14ac:dyDescent="0.3">
      <c r="D4" s="401" t="s">
        <v>131</v>
      </c>
    </row>
    <row r="5" spans="1:8" ht="29.25" thickBot="1" x14ac:dyDescent="0.3">
      <c r="C5" s="671"/>
      <c r="D5" s="672" t="s">
        <v>966</v>
      </c>
    </row>
    <row r="6" spans="1:8" x14ac:dyDescent="0.25">
      <c r="B6" s="673">
        <v>1</v>
      </c>
      <c r="C6" s="674" t="s">
        <v>967</v>
      </c>
      <c r="D6" s="675" t="s">
        <v>1030</v>
      </c>
    </row>
    <row r="7" spans="1:8" ht="28.5" x14ac:dyDescent="0.25">
      <c r="B7" s="676">
        <v>2</v>
      </c>
      <c r="C7" s="677" t="s">
        <v>968</v>
      </c>
      <c r="D7" s="678" t="s">
        <v>1031</v>
      </c>
    </row>
    <row r="8" spans="1:8" x14ac:dyDescent="0.25">
      <c r="B8" s="676" t="s">
        <v>201</v>
      </c>
      <c r="C8" s="677" t="s">
        <v>969</v>
      </c>
      <c r="D8" s="678" t="s">
        <v>970</v>
      </c>
    </row>
    <row r="9" spans="1:8" x14ac:dyDescent="0.25">
      <c r="B9" s="676">
        <v>3</v>
      </c>
      <c r="C9" s="677" t="s">
        <v>971</v>
      </c>
      <c r="D9" s="678" t="s">
        <v>972</v>
      </c>
    </row>
    <row r="10" spans="1:8" ht="28.5" x14ac:dyDescent="0.25">
      <c r="B10" s="676" t="s">
        <v>973</v>
      </c>
      <c r="C10" s="677" t="s">
        <v>974</v>
      </c>
      <c r="D10" s="678" t="s">
        <v>970</v>
      </c>
    </row>
    <row r="11" spans="1:8" x14ac:dyDescent="0.25">
      <c r="B11" s="676"/>
      <c r="C11" s="679" t="s">
        <v>975</v>
      </c>
      <c r="D11" s="678" t="s">
        <v>970</v>
      </c>
    </row>
    <row r="12" spans="1:8" ht="28.5" x14ac:dyDescent="0.25">
      <c r="B12" s="676">
        <v>4</v>
      </c>
      <c r="C12" s="677" t="s">
        <v>976</v>
      </c>
      <c r="D12" s="678" t="s">
        <v>977</v>
      </c>
    </row>
    <row r="13" spans="1:8" x14ac:dyDescent="0.25">
      <c r="B13" s="676">
        <v>5</v>
      </c>
      <c r="C13" s="677" t="s">
        <v>978</v>
      </c>
      <c r="D13" s="678" t="s">
        <v>977</v>
      </c>
    </row>
    <row r="14" spans="1:8" x14ac:dyDescent="0.25">
      <c r="B14" s="676">
        <v>6</v>
      </c>
      <c r="C14" s="677" t="s">
        <v>979</v>
      </c>
      <c r="D14" s="678" t="s">
        <v>980</v>
      </c>
    </row>
    <row r="15" spans="1:8" ht="42.75" x14ac:dyDescent="0.25">
      <c r="B15" s="676">
        <v>7</v>
      </c>
      <c r="C15" s="677" t="s">
        <v>981</v>
      </c>
      <c r="D15" s="680" t="s">
        <v>982</v>
      </c>
    </row>
    <row r="16" spans="1:8" ht="28.5" x14ac:dyDescent="0.25">
      <c r="B16" s="676">
        <v>8</v>
      </c>
      <c r="C16" s="677" t="s">
        <v>983</v>
      </c>
      <c r="D16" s="678" t="s">
        <v>1032</v>
      </c>
    </row>
    <row r="17" spans="2:4" x14ac:dyDescent="0.25">
      <c r="B17" s="676">
        <v>9</v>
      </c>
      <c r="C17" s="677" t="s">
        <v>984</v>
      </c>
      <c r="D17" s="678" t="s">
        <v>1032</v>
      </c>
    </row>
    <row r="18" spans="2:4" x14ac:dyDescent="0.25">
      <c r="B18" s="676" t="s">
        <v>736</v>
      </c>
      <c r="C18" s="677" t="s">
        <v>985</v>
      </c>
      <c r="D18" s="678" t="s">
        <v>970</v>
      </c>
    </row>
    <row r="19" spans="2:4" x14ac:dyDescent="0.25">
      <c r="B19" s="676" t="s">
        <v>738</v>
      </c>
      <c r="C19" s="677" t="s">
        <v>986</v>
      </c>
      <c r="D19" s="678" t="s">
        <v>970</v>
      </c>
    </row>
    <row r="20" spans="2:4" x14ac:dyDescent="0.25">
      <c r="B20" s="676">
        <v>10</v>
      </c>
      <c r="C20" s="677" t="s">
        <v>987</v>
      </c>
      <c r="D20" s="678" t="s">
        <v>988</v>
      </c>
    </row>
    <row r="21" spans="2:4" x14ac:dyDescent="0.25">
      <c r="B21" s="676">
        <v>11</v>
      </c>
      <c r="C21" s="677" t="s">
        <v>989</v>
      </c>
      <c r="D21" s="678" t="s">
        <v>1033</v>
      </c>
    </row>
    <row r="22" spans="2:4" x14ac:dyDescent="0.25">
      <c r="B22" s="676">
        <v>12</v>
      </c>
      <c r="C22" s="677" t="s">
        <v>990</v>
      </c>
      <c r="D22" s="678" t="s">
        <v>991</v>
      </c>
    </row>
    <row r="23" spans="2:4" x14ac:dyDescent="0.25">
      <c r="B23" s="676">
        <v>13</v>
      </c>
      <c r="C23" s="677" t="s">
        <v>992</v>
      </c>
      <c r="D23" s="678" t="s">
        <v>461</v>
      </c>
    </row>
    <row r="24" spans="2:4" x14ac:dyDescent="0.25">
      <c r="B24" s="676">
        <v>14</v>
      </c>
      <c r="C24" s="677" t="s">
        <v>993</v>
      </c>
      <c r="D24" s="678" t="s">
        <v>461</v>
      </c>
    </row>
    <row r="25" spans="2:4" x14ac:dyDescent="0.25">
      <c r="B25" s="933">
        <v>15</v>
      </c>
      <c r="C25" s="934" t="s">
        <v>994</v>
      </c>
      <c r="D25" s="935" t="s">
        <v>461</v>
      </c>
    </row>
    <row r="26" spans="2:4" x14ac:dyDescent="0.25">
      <c r="B26" s="933"/>
      <c r="C26" s="934"/>
      <c r="D26" s="935" t="s">
        <v>970</v>
      </c>
    </row>
    <row r="27" spans="2:4" x14ac:dyDescent="0.25">
      <c r="B27" s="676">
        <v>16</v>
      </c>
      <c r="C27" s="677" t="s">
        <v>995</v>
      </c>
      <c r="D27" s="678" t="s">
        <v>461</v>
      </c>
    </row>
    <row r="28" spans="2:4" x14ac:dyDescent="0.25">
      <c r="B28" s="681"/>
      <c r="C28" s="679" t="s">
        <v>996</v>
      </c>
      <c r="D28" s="682" t="s">
        <v>970</v>
      </c>
    </row>
    <row r="29" spans="2:4" x14ac:dyDescent="0.25">
      <c r="B29" s="933">
        <v>17</v>
      </c>
      <c r="C29" s="934" t="s">
        <v>997</v>
      </c>
      <c r="D29" s="935" t="s">
        <v>998</v>
      </c>
    </row>
    <row r="30" spans="2:4" x14ac:dyDescent="0.25">
      <c r="B30" s="933"/>
      <c r="C30" s="934"/>
      <c r="D30" s="935" t="s">
        <v>970</v>
      </c>
    </row>
    <row r="31" spans="2:4" x14ac:dyDescent="0.25">
      <c r="B31" s="676">
        <v>18</v>
      </c>
      <c r="C31" s="677" t="s">
        <v>999</v>
      </c>
      <c r="D31" s="678" t="s">
        <v>461</v>
      </c>
    </row>
    <row r="32" spans="2:4" x14ac:dyDescent="0.25">
      <c r="B32" s="676">
        <v>19</v>
      </c>
      <c r="C32" s="677" t="s">
        <v>1000</v>
      </c>
      <c r="D32" s="678" t="s">
        <v>1001</v>
      </c>
    </row>
    <row r="33" spans="2:4" ht="28.5" x14ac:dyDescent="0.25">
      <c r="B33" s="676" t="s">
        <v>31</v>
      </c>
      <c r="C33" s="677" t="s">
        <v>1002</v>
      </c>
      <c r="D33" s="678" t="s">
        <v>970</v>
      </c>
    </row>
    <row r="34" spans="2:4" ht="28.5" x14ac:dyDescent="0.25">
      <c r="B34" s="676" t="s">
        <v>33</v>
      </c>
      <c r="C34" s="677" t="s">
        <v>1003</v>
      </c>
      <c r="D34" s="678" t="s">
        <v>970</v>
      </c>
    </row>
    <row r="35" spans="2:4" x14ac:dyDescent="0.25">
      <c r="B35" s="676">
        <v>21</v>
      </c>
      <c r="C35" s="677" t="s">
        <v>1004</v>
      </c>
      <c r="D35" s="678" t="s">
        <v>1001</v>
      </c>
    </row>
    <row r="36" spans="2:4" x14ac:dyDescent="0.25">
      <c r="B36" s="676">
        <v>22</v>
      </c>
      <c r="C36" s="677" t="s">
        <v>1005</v>
      </c>
      <c r="D36" s="678" t="s">
        <v>1006</v>
      </c>
    </row>
    <row r="37" spans="2:4" x14ac:dyDescent="0.25">
      <c r="B37" s="676">
        <v>23</v>
      </c>
      <c r="C37" s="677" t="s">
        <v>1007</v>
      </c>
      <c r="D37" s="678" t="s">
        <v>1008</v>
      </c>
    </row>
    <row r="38" spans="2:4" x14ac:dyDescent="0.25">
      <c r="B38" s="676">
        <v>24</v>
      </c>
      <c r="C38" s="677" t="s">
        <v>1009</v>
      </c>
      <c r="D38" s="678" t="s">
        <v>461</v>
      </c>
    </row>
    <row r="39" spans="2:4" x14ac:dyDescent="0.25">
      <c r="B39" s="676">
        <v>25</v>
      </c>
      <c r="C39" s="677" t="s">
        <v>1010</v>
      </c>
      <c r="D39" s="678" t="s">
        <v>461</v>
      </c>
    </row>
    <row r="40" spans="2:4" x14ac:dyDescent="0.25">
      <c r="B40" s="676">
        <v>26</v>
      </c>
      <c r="C40" s="677" t="s">
        <v>1011</v>
      </c>
      <c r="D40" s="678" t="s">
        <v>461</v>
      </c>
    </row>
    <row r="41" spans="2:4" x14ac:dyDescent="0.25">
      <c r="B41" s="676">
        <v>27</v>
      </c>
      <c r="C41" s="677" t="s">
        <v>1012</v>
      </c>
      <c r="D41" s="678" t="s">
        <v>461</v>
      </c>
    </row>
    <row r="42" spans="2:4" x14ac:dyDescent="0.25">
      <c r="B42" s="676">
        <v>28</v>
      </c>
      <c r="C42" s="677" t="s">
        <v>1013</v>
      </c>
      <c r="D42" s="678" t="s">
        <v>461</v>
      </c>
    </row>
    <row r="43" spans="2:4" x14ac:dyDescent="0.25">
      <c r="B43" s="676">
        <v>29</v>
      </c>
      <c r="C43" s="677" t="s">
        <v>1014</v>
      </c>
      <c r="D43" s="678" t="s">
        <v>461</v>
      </c>
    </row>
    <row r="44" spans="2:4" x14ac:dyDescent="0.25">
      <c r="B44" s="676">
        <v>30</v>
      </c>
      <c r="C44" s="677" t="s">
        <v>1015</v>
      </c>
      <c r="D44" s="678" t="s">
        <v>1001</v>
      </c>
    </row>
    <row r="45" spans="2:4" x14ac:dyDescent="0.25">
      <c r="B45" s="676">
        <v>31</v>
      </c>
      <c r="C45" s="677" t="s">
        <v>1016</v>
      </c>
      <c r="D45" s="678" t="s">
        <v>461</v>
      </c>
    </row>
    <row r="46" spans="2:4" x14ac:dyDescent="0.25">
      <c r="B46" s="676">
        <v>32</v>
      </c>
      <c r="C46" s="677" t="s">
        <v>1017</v>
      </c>
      <c r="D46" s="678" t="s">
        <v>461</v>
      </c>
    </row>
    <row r="47" spans="2:4" x14ac:dyDescent="0.25">
      <c r="B47" s="676">
        <v>33</v>
      </c>
      <c r="C47" s="677" t="s">
        <v>1018</v>
      </c>
      <c r="D47" s="680" t="s">
        <v>461</v>
      </c>
    </row>
    <row r="48" spans="2:4" x14ac:dyDescent="0.25">
      <c r="B48" s="676">
        <v>34</v>
      </c>
      <c r="C48" s="677" t="s">
        <v>1019</v>
      </c>
      <c r="D48" s="678" t="s">
        <v>461</v>
      </c>
    </row>
    <row r="49" spans="2:4" x14ac:dyDescent="0.25">
      <c r="B49" s="683" t="s">
        <v>1020</v>
      </c>
      <c r="C49" s="684" t="s">
        <v>1021</v>
      </c>
      <c r="D49" s="678" t="s">
        <v>970</v>
      </c>
    </row>
    <row r="50" spans="2:4" x14ac:dyDescent="0.25">
      <c r="B50" s="683" t="s">
        <v>1022</v>
      </c>
      <c r="C50" s="684" t="s">
        <v>1023</v>
      </c>
      <c r="D50" s="678" t="s">
        <v>970</v>
      </c>
    </row>
    <row r="51" spans="2:4" ht="57" x14ac:dyDescent="0.25">
      <c r="B51" s="676">
        <v>35</v>
      </c>
      <c r="C51" s="677" t="s">
        <v>1024</v>
      </c>
      <c r="D51" s="685" t="s">
        <v>1025</v>
      </c>
    </row>
    <row r="52" spans="2:4" x14ac:dyDescent="0.25">
      <c r="B52" s="676">
        <v>36</v>
      </c>
      <c r="C52" s="677" t="s">
        <v>1026</v>
      </c>
      <c r="D52" s="678" t="s">
        <v>1001</v>
      </c>
    </row>
    <row r="53" spans="2:4" x14ac:dyDescent="0.25">
      <c r="B53" s="676">
        <v>37</v>
      </c>
      <c r="C53" s="677" t="s">
        <v>1027</v>
      </c>
      <c r="D53" s="678" t="s">
        <v>461</v>
      </c>
    </row>
    <row r="54" spans="2:4" ht="15.75" thickBot="1" x14ac:dyDescent="0.3">
      <c r="B54" s="686" t="s">
        <v>1028</v>
      </c>
      <c r="C54" s="687" t="s">
        <v>1029</v>
      </c>
      <c r="D54" s="688" t="s">
        <v>970</v>
      </c>
    </row>
  </sheetData>
  <sheetProtection algorithmName="SHA-512" hashValue="IWSq7uuOJOiqAfVN6it5o1QM0F8iq3T0Qi2labUURLcm0vUKyYRhOwISgZOrEpswZKkJXsyLzQ1JzHDkqlvz4A==" saltValue="1Dt8oByWDwk6rGPrtcASfQ=="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7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44</vt:i4>
      </vt:variant>
      <vt:variant>
        <vt:lpstr>Named Ranges</vt:lpstr>
      </vt:variant>
      <vt:variant>
        <vt:i4>44</vt:i4>
      </vt:variant>
    </vt:vector>
  </HeadingPairs>
  <TitlesOfParts>
    <vt:vector size="88" baseType="lpstr">
      <vt:lpstr>Index</vt:lpstr>
      <vt:lpstr>EU KM1</vt:lpstr>
      <vt:lpstr>EU OV1</vt:lpstr>
      <vt:lpstr>EU LI1</vt:lpstr>
      <vt:lpstr>EU_LI2</vt:lpstr>
      <vt:lpstr>EU_LI3</vt:lpstr>
      <vt:lpstr>EU CC1</vt:lpstr>
      <vt:lpstr>EU CC2</vt:lpstr>
      <vt:lpstr>EU CCA</vt:lpstr>
      <vt:lpstr>EU CCYB1</vt:lpstr>
      <vt:lpstr>EU CCYB2</vt:lpstr>
      <vt:lpstr>EU LR1</vt:lpstr>
      <vt:lpstr>EU LR2</vt:lpstr>
      <vt:lpstr>EU LR3</vt:lpstr>
      <vt:lpstr>EU LIQ1</vt:lpstr>
      <vt:lpstr>EU LIQ2</vt:lpstr>
      <vt:lpstr>EU CR1</vt:lpstr>
      <vt:lpstr>EU CR1-A</vt:lpstr>
      <vt:lpstr>EU CR2a</vt:lpstr>
      <vt:lpstr>EU CQ1</vt:lpstr>
      <vt:lpstr>EU CQ2</vt:lpstr>
      <vt:lpstr>EU CQ3</vt:lpstr>
      <vt:lpstr>EU CQ4</vt:lpstr>
      <vt:lpstr>EU CQ5</vt:lpstr>
      <vt:lpstr>EU CQ6</vt:lpstr>
      <vt:lpstr>EU CQ7</vt:lpstr>
      <vt:lpstr>EU CQ8</vt:lpstr>
      <vt:lpstr>EU CR3</vt:lpstr>
      <vt:lpstr>EU CR4</vt:lpstr>
      <vt:lpstr>EU CR5</vt:lpstr>
      <vt:lpstr>EU CCR1</vt:lpstr>
      <vt:lpstr>EU CCR2</vt:lpstr>
      <vt:lpstr>EU CCR3</vt:lpstr>
      <vt:lpstr>EU CCR5</vt:lpstr>
      <vt:lpstr>EU OR1</vt:lpstr>
      <vt:lpstr>EU PV1</vt:lpstr>
      <vt:lpstr>REM1</vt:lpstr>
      <vt:lpstr>REM2</vt:lpstr>
      <vt:lpstr>REM3</vt:lpstr>
      <vt:lpstr>REM4</vt:lpstr>
      <vt:lpstr>REM5</vt:lpstr>
      <vt:lpstr>EU AE1</vt:lpstr>
      <vt:lpstr>EU AE2</vt:lpstr>
      <vt:lpstr>EU AE3</vt:lpstr>
      <vt:lpstr>'EU AE1'!Print_Area</vt:lpstr>
      <vt:lpstr>'EU AE2'!Print_Area</vt:lpstr>
      <vt:lpstr>'EU AE3'!Print_Area</vt:lpstr>
      <vt:lpstr>'EU CC1'!Print_Area</vt:lpstr>
      <vt:lpstr>'EU CC2'!Print_Area</vt:lpstr>
      <vt:lpstr>'EU CCA'!Print_Area</vt:lpstr>
      <vt:lpstr>'EU CCR1'!Print_Area</vt:lpstr>
      <vt:lpstr>'EU CCR2'!Print_Area</vt:lpstr>
      <vt:lpstr>'EU CCR3'!Print_Area</vt:lpstr>
      <vt:lpstr>'EU CCR5'!Print_Area</vt:lpstr>
      <vt:lpstr>'EU CCYB1'!Print_Area</vt:lpstr>
      <vt:lpstr>'EU CCYB2'!Print_Area</vt:lpstr>
      <vt:lpstr>'EU CQ1'!Print_Area</vt:lpstr>
      <vt:lpstr>'EU CQ2'!Print_Area</vt:lpstr>
      <vt:lpstr>'EU CQ3'!Print_Area</vt:lpstr>
      <vt:lpstr>'EU CQ4'!Print_Area</vt:lpstr>
      <vt:lpstr>'EU CQ5'!Print_Area</vt:lpstr>
      <vt:lpstr>'EU CQ6'!Print_Area</vt:lpstr>
      <vt:lpstr>'EU CQ7'!Print_Area</vt:lpstr>
      <vt:lpstr>'EU CQ8'!Print_Area</vt:lpstr>
      <vt:lpstr>'EU CR1'!Print_Area</vt:lpstr>
      <vt:lpstr>'EU CR1-A'!Print_Area</vt:lpstr>
      <vt:lpstr>'EU CR2a'!Print_Area</vt:lpstr>
      <vt:lpstr>'EU CR3'!Print_Area</vt:lpstr>
      <vt:lpstr>'EU CR4'!Print_Area</vt:lpstr>
      <vt:lpstr>'EU CR5'!Print_Area</vt:lpstr>
      <vt:lpstr>'EU KM1'!Print_Area</vt:lpstr>
      <vt:lpstr>'EU LI1'!Print_Area</vt:lpstr>
      <vt:lpstr>'EU LIQ1'!Print_Area</vt:lpstr>
      <vt:lpstr>'EU LIQ2'!Print_Area</vt:lpstr>
      <vt:lpstr>'EU LR1'!Print_Area</vt:lpstr>
      <vt:lpstr>'EU LR2'!Print_Area</vt:lpstr>
      <vt:lpstr>'EU LR3'!Print_Area</vt:lpstr>
      <vt:lpstr>'EU OR1'!Print_Area</vt:lpstr>
      <vt:lpstr>'EU OV1'!Print_Area</vt:lpstr>
      <vt:lpstr>'EU PV1'!Print_Area</vt:lpstr>
      <vt:lpstr>EU_LI2!Print_Area</vt:lpstr>
      <vt:lpstr>EU_LI3!Print_Area</vt:lpstr>
      <vt:lpstr>'REM1'!Print_Area</vt:lpstr>
      <vt:lpstr>'REM2'!Print_Area</vt:lpstr>
      <vt:lpstr>'REM3'!Print_Area</vt:lpstr>
      <vt:lpstr>'REM4'!Print_Area</vt:lpstr>
      <vt:lpstr>'REM5'!Print_Area</vt:lpstr>
      <vt:lpstr>'EU CCYB1'!Print_Titles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Gétzy Gergely László (UniCredit Bank – H)</cp:lastModifiedBy>
  <cp:lastPrinted>2024-04-02T13:32:11Z</cp:lastPrinted>
  <dcterms:created xsi:type="dcterms:W3CDTF">2023-03-29T12:05:22Z</dcterms:created>
  <dcterms:modified xsi:type="dcterms:W3CDTF">2024-04-30T07:17:06Z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